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P6" i="1"/>
  <c r="Q6" i="1"/>
  <c r="R6" i="1"/>
  <c r="S6" i="1"/>
  <c r="T6" i="1"/>
  <c r="U6" i="1"/>
  <c r="V6" i="1"/>
  <c r="W6" i="1"/>
  <c r="P7" i="1"/>
  <c r="Q7" i="1"/>
  <c r="R7" i="1"/>
  <c r="S7" i="1"/>
  <c r="T7" i="1"/>
  <c r="U7" i="1"/>
  <c r="V7" i="1"/>
  <c r="W7" i="1"/>
  <c r="P8" i="1"/>
  <c r="Q8" i="1"/>
  <c r="R8" i="1"/>
  <c r="S8" i="1"/>
  <c r="T8" i="1"/>
  <c r="U8" i="1"/>
  <c r="V8" i="1"/>
  <c r="W8" i="1"/>
  <c r="P9" i="1"/>
  <c r="Q9" i="1"/>
  <c r="R9" i="1"/>
  <c r="S9" i="1"/>
  <c r="T9" i="1"/>
  <c r="U9" i="1"/>
  <c r="V9" i="1"/>
  <c r="W9" i="1"/>
  <c r="P10" i="1"/>
  <c r="Q10" i="1"/>
  <c r="R10" i="1"/>
  <c r="S10" i="1"/>
  <c r="T10" i="1"/>
  <c r="U10" i="1"/>
  <c r="V10" i="1"/>
  <c r="W10" i="1"/>
  <c r="P11" i="1"/>
  <c r="Q11" i="1"/>
  <c r="R11" i="1"/>
  <c r="S11" i="1"/>
  <c r="T11" i="1"/>
  <c r="U11" i="1"/>
  <c r="V11" i="1"/>
  <c r="W11" i="1"/>
  <c r="P12" i="1"/>
  <c r="Q12" i="1"/>
  <c r="R12" i="1"/>
  <c r="S12" i="1"/>
  <c r="T12" i="1"/>
  <c r="U12" i="1"/>
  <c r="V12" i="1"/>
  <c r="W12" i="1"/>
  <c r="P13" i="1"/>
  <c r="Q13" i="1"/>
  <c r="R13" i="1"/>
  <c r="S13" i="1"/>
  <c r="T13" i="1"/>
  <c r="U13" i="1"/>
  <c r="V13" i="1"/>
  <c r="W13" i="1"/>
  <c r="P14" i="1"/>
  <c r="Q14" i="1"/>
  <c r="R14" i="1"/>
  <c r="S14" i="1"/>
  <c r="T14" i="1"/>
  <c r="U14" i="1"/>
  <c r="V14" i="1"/>
  <c r="W14" i="1"/>
  <c r="P15" i="1"/>
  <c r="Q15" i="1"/>
  <c r="R15" i="1"/>
  <c r="S15" i="1"/>
  <c r="T15" i="1"/>
  <c r="U15" i="1"/>
  <c r="V15" i="1"/>
  <c r="W15" i="1"/>
  <c r="P16" i="1"/>
  <c r="Q16" i="1"/>
  <c r="R16" i="1"/>
  <c r="S16" i="1"/>
  <c r="T16" i="1"/>
  <c r="U16" i="1"/>
  <c r="V16" i="1"/>
  <c r="W16" i="1"/>
  <c r="W5" i="1"/>
  <c r="V5" i="1"/>
  <c r="U5" i="1"/>
  <c r="T5" i="1"/>
  <c r="S5" i="1"/>
  <c r="R5" i="1"/>
  <c r="Q5" i="1"/>
  <c r="P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O5" i="1"/>
  <c r="N5" i="1"/>
  <c r="M6" i="1"/>
  <c r="M7" i="1"/>
  <c r="M8" i="1"/>
  <c r="M9" i="1"/>
  <c r="M10" i="1"/>
  <c r="M11" i="1"/>
  <c r="M12" i="1"/>
  <c r="M13" i="1"/>
  <c r="M14" i="1"/>
  <c r="M15" i="1"/>
  <c r="M16" i="1"/>
</calcChain>
</file>

<file path=xl/sharedStrings.xml><?xml version="1.0" encoding="utf-8"?>
<sst xmlns="http://schemas.openxmlformats.org/spreadsheetml/2006/main" count="58" uniqueCount="19">
  <si>
    <t>Ссылка</t>
  </si>
  <si>
    <t>№ докум.</t>
  </si>
  <si>
    <t>Счет-факт</t>
  </si>
  <si>
    <t>ДатаДокум</t>
  </si>
  <si>
    <t>Д/проводки</t>
  </si>
  <si>
    <t>Вид</t>
  </si>
  <si>
    <t xml:space="preserve">          Сумма в ВВ</t>
  </si>
  <si>
    <t>ВнВал</t>
  </si>
  <si>
    <t xml:space="preserve">          Сумма в ВД</t>
  </si>
  <si>
    <t>Вал.</t>
  </si>
  <si>
    <t xml:space="preserve">     Оцененная сумма</t>
  </si>
  <si>
    <t>KZ</t>
  </si>
  <si>
    <t>RUB</t>
  </si>
  <si>
    <t>EUR</t>
  </si>
  <si>
    <t>AB</t>
  </si>
  <si>
    <t>8547-OFS-017</t>
  </si>
  <si>
    <t>KU</t>
  </si>
  <si>
    <t>8547-OFS-012</t>
  </si>
  <si>
    <t>8547-OFS-022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</si>
</sst>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3" borderId="0" xfId="0" applyFill="1"/>
    <xf numFmtId="14" fontId="0" fillId="3" borderId="0" xfId="0" applyNumberFormat="1" applyFill="1"/>
    <xf numFmtId="165" fontId="0" fillId="0" borderId="0" xfId="0" applyNumberFormat="1"/>
    <xf numFmtId="165" fontId="0" fillId="3" borderId="0" xfId="0" applyNumberFormat="1" applyFill="1"/>
    <xf numFmtId="165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W16"/>
  <sheetViews>
    <sheetView tabSelected="1" workbookViewId="0">
      <selection activeCell="N23" sqref="N23"/>
    </sheetView>
  </sheetViews>
  <sheetFormatPr defaultRowHeight="15" x14ac:dyDescent="0.25"/>
  <cols>
    <col min="1" max="1" width="13.28515625" customWidth="1"/>
    <col min="2" max="2" width="15" customWidth="1"/>
    <col min="3" max="3" width="16.85546875" customWidth="1"/>
    <col min="4" max="4" width="13" customWidth="1"/>
    <col min="5" max="5" width="15.85546875" customWidth="1"/>
    <col min="7" max="7" width="15.85546875" customWidth="1"/>
    <col min="9" max="9" width="15.140625" customWidth="1"/>
    <col min="11" max="11" width="15.85546875" customWidth="1"/>
    <col min="13" max="13" width="12.85546875" bestFit="1" customWidth="1"/>
    <col min="14" max="14" width="11" bestFit="1" customWidth="1"/>
    <col min="15" max="15" width="13.7109375" customWidth="1"/>
    <col min="16" max="17" width="11.42578125" customWidth="1"/>
    <col min="19" max="19" width="15.5703125" bestFit="1" customWidth="1"/>
    <col min="21" max="21" width="11.7109375" customWidth="1"/>
    <col min="23" max="23" width="12.28515625" customWidth="1"/>
  </cols>
  <sheetData>
    <row r="3" spans="1:23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M3" t="s">
        <v>0</v>
      </c>
      <c r="N3" t="s">
        <v>1</v>
      </c>
      <c r="O3" t="s">
        <v>2</v>
      </c>
      <c r="P3" t="s">
        <v>3</v>
      </c>
      <c r="Q3" t="s">
        <v>4</v>
      </c>
      <c r="R3" t="s">
        <v>5</v>
      </c>
      <c r="S3" t="s">
        <v>6</v>
      </c>
      <c r="T3" t="s">
        <v>7</v>
      </c>
      <c r="U3" t="s">
        <v>8</v>
      </c>
      <c r="V3" t="s">
        <v>9</v>
      </c>
      <c r="W3" t="s">
        <v>10</v>
      </c>
    </row>
    <row r="5" spans="1:23" x14ac:dyDescent="0.25">
      <c r="A5">
        <v>14725448</v>
      </c>
      <c r="B5">
        <v>1200002723</v>
      </c>
      <c r="C5">
        <v>1790000006</v>
      </c>
      <c r="D5" s="1">
        <v>41703</v>
      </c>
      <c r="E5" s="1">
        <v>41703</v>
      </c>
      <c r="F5" t="s">
        <v>11</v>
      </c>
      <c r="G5" s="2">
        <v>157570.59</v>
      </c>
      <c r="H5" t="s">
        <v>12</v>
      </c>
      <c r="I5" s="2">
        <v>3154.44</v>
      </c>
      <c r="J5" t="s">
        <v>13</v>
      </c>
      <c r="K5" s="2">
        <v>251400.04</v>
      </c>
      <c r="M5">
        <f>IF(A5="",A4,IF(A6="","",A5))</f>
        <v>14725448</v>
      </c>
      <c r="N5">
        <f>B5</f>
        <v>1200002723</v>
      </c>
      <c r="O5">
        <f>C5</f>
        <v>1790000006</v>
      </c>
      <c r="P5" s="7">
        <f t="shared" ref="P5:Q5" si="0">IF(D5="",D4,IF(D6="","",D5))</f>
        <v>41703</v>
      </c>
      <c r="Q5" s="7">
        <f t="shared" si="0"/>
        <v>41703</v>
      </c>
      <c r="R5" t="str">
        <f t="shared" ref="R5:W5" si="1">F5</f>
        <v>KZ</v>
      </c>
      <c r="S5" s="2">
        <f t="shared" si="1"/>
        <v>157570.59</v>
      </c>
      <c r="T5" t="str">
        <f t="shared" si="1"/>
        <v>RUB</v>
      </c>
      <c r="U5" s="2">
        <f t="shared" si="1"/>
        <v>3154.44</v>
      </c>
      <c r="V5" t="str">
        <f t="shared" si="1"/>
        <v>EUR</v>
      </c>
      <c r="W5" s="2">
        <f t="shared" si="1"/>
        <v>251400.04</v>
      </c>
    </row>
    <row r="6" spans="1:23" x14ac:dyDescent="0.25">
      <c r="A6">
        <v>23992356</v>
      </c>
      <c r="B6">
        <v>100002591</v>
      </c>
      <c r="C6">
        <v>1790000006</v>
      </c>
      <c r="D6" s="1">
        <v>41114</v>
      </c>
      <c r="E6" s="1">
        <v>41652</v>
      </c>
      <c r="F6" t="s">
        <v>14</v>
      </c>
      <c r="G6" s="2">
        <v>76595</v>
      </c>
      <c r="H6" t="s">
        <v>12</v>
      </c>
      <c r="I6" s="2">
        <v>1955.85</v>
      </c>
      <c r="J6" t="s">
        <v>13</v>
      </c>
      <c r="K6" s="2">
        <v>155875.76999999999</v>
      </c>
      <c r="M6">
        <f t="shared" ref="M6:M16" si="2">IF(A6="",A5,IF(A7="","",A6))</f>
        <v>23992356</v>
      </c>
      <c r="N6">
        <f t="shared" ref="N6:N16" si="3">B6</f>
        <v>100002591</v>
      </c>
      <c r="O6">
        <f t="shared" ref="O6:O16" si="4">C6</f>
        <v>1790000006</v>
      </c>
      <c r="P6" s="7">
        <f t="shared" ref="P6:P16" si="5">IF(D6="",D5,IF(D7="","",D6))</f>
        <v>41114</v>
      </c>
      <c r="Q6" s="7">
        <f t="shared" ref="Q6:Q16" si="6">IF(E6="",E5,IF(E7="","",E6))</f>
        <v>41652</v>
      </c>
      <c r="R6" t="str">
        <f t="shared" ref="R6:R16" si="7">F6</f>
        <v>AB</v>
      </c>
      <c r="S6" s="2">
        <f t="shared" ref="S6:S16" si="8">G6</f>
        <v>76595</v>
      </c>
      <c r="T6" t="str">
        <f t="shared" ref="T6:T16" si="9">H6</f>
        <v>RUB</v>
      </c>
      <c r="U6" s="2">
        <f t="shared" ref="U6:U16" si="10">I6</f>
        <v>1955.85</v>
      </c>
      <c r="V6" t="str">
        <f t="shared" ref="V6:V16" si="11">J6</f>
        <v>EUR</v>
      </c>
      <c r="W6" s="2">
        <f t="shared" ref="W6:W16" si="12">K6</f>
        <v>155875.76999999999</v>
      </c>
    </row>
    <row r="7" spans="1:23" x14ac:dyDescent="0.25">
      <c r="A7" s="5" t="s">
        <v>15</v>
      </c>
      <c r="B7">
        <v>1790000006</v>
      </c>
      <c r="C7">
        <v>1790000006</v>
      </c>
      <c r="D7" s="6">
        <v>41613</v>
      </c>
      <c r="E7" s="6">
        <v>41652</v>
      </c>
      <c r="F7" t="s">
        <v>16</v>
      </c>
      <c r="G7">
        <v>-223912.09</v>
      </c>
      <c r="H7" t="s">
        <v>12</v>
      </c>
      <c r="I7">
        <v>-5214.58</v>
      </c>
      <c r="J7" t="s">
        <v>13</v>
      </c>
      <c r="K7">
        <v>-415587.43</v>
      </c>
      <c r="M7" s="5" t="str">
        <f t="shared" si="2"/>
        <v/>
      </c>
      <c r="N7">
        <f t="shared" si="3"/>
        <v>1790000006</v>
      </c>
      <c r="O7">
        <f t="shared" si="4"/>
        <v>1790000006</v>
      </c>
      <c r="P7" s="8" t="str">
        <f t="shared" si="5"/>
        <v/>
      </c>
      <c r="Q7" s="8" t="str">
        <f t="shared" si="6"/>
        <v/>
      </c>
      <c r="R7" t="str">
        <f t="shared" si="7"/>
        <v>KU</v>
      </c>
      <c r="S7">
        <f t="shared" si="8"/>
        <v>-223912.09</v>
      </c>
      <c r="T7" t="str">
        <f t="shared" si="9"/>
        <v>RUB</v>
      </c>
      <c r="U7">
        <f t="shared" si="10"/>
        <v>-5214.58</v>
      </c>
      <c r="V7" t="str">
        <f t="shared" si="11"/>
        <v>EUR</v>
      </c>
      <c r="W7">
        <f t="shared" si="12"/>
        <v>-415587.43</v>
      </c>
    </row>
    <row r="8" spans="1:23" x14ac:dyDescent="0.25">
      <c r="A8" s="3"/>
      <c r="B8" s="3"/>
      <c r="C8" s="3">
        <v>1790000006</v>
      </c>
      <c r="D8" s="3"/>
      <c r="E8" s="3"/>
      <c r="F8" s="3"/>
      <c r="G8" s="4">
        <v>10253.5</v>
      </c>
      <c r="H8" s="3" t="s">
        <v>12</v>
      </c>
      <c r="I8" s="3">
        <v>-104.29</v>
      </c>
      <c r="J8" s="3" t="s">
        <v>13</v>
      </c>
      <c r="K8" s="3">
        <v>-8311.6200000000008</v>
      </c>
      <c r="M8" s="3" t="str">
        <f t="shared" si="2"/>
        <v>8547-OFS-017</v>
      </c>
      <c r="N8" s="3">
        <f t="shared" si="3"/>
        <v>0</v>
      </c>
      <c r="O8" s="3">
        <f t="shared" si="4"/>
        <v>1790000006</v>
      </c>
      <c r="P8" s="9">
        <f t="shared" si="5"/>
        <v>41613</v>
      </c>
      <c r="Q8" s="9">
        <f t="shared" si="6"/>
        <v>41652</v>
      </c>
      <c r="R8" s="3">
        <f t="shared" si="7"/>
        <v>0</v>
      </c>
      <c r="S8" s="4">
        <f t="shared" si="8"/>
        <v>10253.5</v>
      </c>
      <c r="T8" s="3" t="str">
        <f t="shared" si="9"/>
        <v>RUB</v>
      </c>
      <c r="U8" s="3">
        <f t="shared" si="10"/>
        <v>-104.29</v>
      </c>
      <c r="V8" s="3" t="str">
        <f t="shared" si="11"/>
        <v>EUR</v>
      </c>
      <c r="W8" s="3">
        <f t="shared" si="12"/>
        <v>-8311.6200000000008</v>
      </c>
    </row>
    <row r="9" spans="1:23" x14ac:dyDescent="0.25">
      <c r="A9">
        <v>14725617</v>
      </c>
      <c r="B9">
        <v>1200002724</v>
      </c>
      <c r="C9">
        <v>1790000008</v>
      </c>
      <c r="D9" s="1">
        <v>41703</v>
      </c>
      <c r="E9" s="1">
        <v>41703</v>
      </c>
      <c r="F9" t="s">
        <v>11</v>
      </c>
      <c r="G9" s="2">
        <v>32222851.84</v>
      </c>
      <c r="H9" t="s">
        <v>12</v>
      </c>
      <c r="I9" s="2">
        <v>645076.31000000006</v>
      </c>
      <c r="J9" t="s">
        <v>13</v>
      </c>
      <c r="K9" s="2">
        <v>51410775.689999998</v>
      </c>
      <c r="M9">
        <f t="shared" si="2"/>
        <v>14725617</v>
      </c>
      <c r="N9">
        <f t="shared" si="3"/>
        <v>1200002724</v>
      </c>
      <c r="O9">
        <f t="shared" si="4"/>
        <v>1790000008</v>
      </c>
      <c r="P9" s="7">
        <f t="shared" si="5"/>
        <v>41703</v>
      </c>
      <c r="Q9" s="7">
        <f t="shared" si="6"/>
        <v>41703</v>
      </c>
      <c r="R9" t="str">
        <f t="shared" si="7"/>
        <v>KZ</v>
      </c>
      <c r="S9" s="2">
        <f t="shared" si="8"/>
        <v>32222851.84</v>
      </c>
      <c r="T9" t="str">
        <f t="shared" si="9"/>
        <v>RUB</v>
      </c>
      <c r="U9" s="2">
        <f t="shared" si="10"/>
        <v>645076.31000000006</v>
      </c>
      <c r="V9" t="str">
        <f t="shared" si="11"/>
        <v>EUR</v>
      </c>
      <c r="W9" s="2">
        <f t="shared" si="12"/>
        <v>51410775.689999998</v>
      </c>
    </row>
    <row r="10" spans="1:23" x14ac:dyDescent="0.25">
      <c r="A10">
        <v>23992356</v>
      </c>
      <c r="B10">
        <v>100002597</v>
      </c>
      <c r="C10">
        <v>1790000008</v>
      </c>
      <c r="D10" s="1">
        <v>41114</v>
      </c>
      <c r="E10" s="1">
        <v>41654</v>
      </c>
      <c r="F10" t="s">
        <v>14</v>
      </c>
      <c r="G10" s="2">
        <v>15663512.35</v>
      </c>
      <c r="H10" t="s">
        <v>12</v>
      </c>
      <c r="I10" s="2">
        <v>399967.12</v>
      </c>
      <c r="J10" t="s">
        <v>13</v>
      </c>
      <c r="K10" s="2">
        <v>31876259.559999999</v>
      </c>
      <c r="M10">
        <f t="shared" si="2"/>
        <v>23992356</v>
      </c>
      <c r="N10">
        <f t="shared" si="3"/>
        <v>100002597</v>
      </c>
      <c r="O10">
        <f t="shared" si="4"/>
        <v>1790000008</v>
      </c>
      <c r="P10" s="7">
        <f t="shared" si="5"/>
        <v>41114</v>
      </c>
      <c r="Q10" s="7">
        <f t="shared" si="6"/>
        <v>41654</v>
      </c>
      <c r="R10" t="str">
        <f t="shared" si="7"/>
        <v>AB</v>
      </c>
      <c r="S10" s="2">
        <f t="shared" si="8"/>
        <v>15663512.35</v>
      </c>
      <c r="T10" t="str">
        <f t="shared" si="9"/>
        <v>RUB</v>
      </c>
      <c r="U10" s="2">
        <f t="shared" si="10"/>
        <v>399967.12</v>
      </c>
      <c r="V10" t="str">
        <f t="shared" si="11"/>
        <v>EUR</v>
      </c>
      <c r="W10" s="2">
        <f t="shared" si="12"/>
        <v>31876259.559999999</v>
      </c>
    </row>
    <row r="11" spans="1:23" x14ac:dyDescent="0.25">
      <c r="A11" s="5" t="s">
        <v>17</v>
      </c>
      <c r="B11">
        <v>1790000008</v>
      </c>
      <c r="C11">
        <v>1790000008</v>
      </c>
      <c r="D11" s="6">
        <v>41550</v>
      </c>
      <c r="E11" s="6">
        <v>41654</v>
      </c>
      <c r="F11" t="s">
        <v>16</v>
      </c>
      <c r="G11">
        <v>-45927504.810000002</v>
      </c>
      <c r="H11" t="s">
        <v>12</v>
      </c>
      <c r="I11">
        <v>-1066370.8500000001</v>
      </c>
      <c r="J11" t="s">
        <v>13</v>
      </c>
      <c r="K11">
        <v>-84986770.909999996</v>
      </c>
      <c r="M11" s="5" t="str">
        <f t="shared" si="2"/>
        <v/>
      </c>
      <c r="N11">
        <f t="shared" si="3"/>
        <v>1790000008</v>
      </c>
      <c r="O11">
        <f t="shared" si="4"/>
        <v>1790000008</v>
      </c>
      <c r="P11" s="8" t="str">
        <f t="shared" si="5"/>
        <v/>
      </c>
      <c r="Q11" s="8" t="str">
        <f t="shared" si="6"/>
        <v/>
      </c>
      <c r="R11" t="str">
        <f t="shared" si="7"/>
        <v>KU</v>
      </c>
      <c r="S11">
        <f t="shared" si="8"/>
        <v>-45927504.810000002</v>
      </c>
      <c r="T11" t="str">
        <f t="shared" si="9"/>
        <v>RUB</v>
      </c>
      <c r="U11">
        <f t="shared" si="10"/>
        <v>-1066370.8500000001</v>
      </c>
      <c r="V11" t="str">
        <f t="shared" si="11"/>
        <v>EUR</v>
      </c>
      <c r="W11">
        <f t="shared" si="12"/>
        <v>-84986770.909999996</v>
      </c>
    </row>
    <row r="12" spans="1:23" x14ac:dyDescent="0.25">
      <c r="A12" s="3"/>
      <c r="B12" s="3"/>
      <c r="C12" s="3">
        <v>1790000008</v>
      </c>
      <c r="D12" s="3"/>
      <c r="E12" s="3"/>
      <c r="F12" s="3"/>
      <c r="G12" s="4">
        <v>1958859.38</v>
      </c>
      <c r="H12" s="3" t="s">
        <v>12</v>
      </c>
      <c r="I12" s="3">
        <v>-21327.42</v>
      </c>
      <c r="J12" s="3" t="s">
        <v>13</v>
      </c>
      <c r="K12" s="3">
        <v>-1699735.66</v>
      </c>
      <c r="M12" s="3" t="str">
        <f t="shared" si="2"/>
        <v>8547-OFS-012</v>
      </c>
      <c r="N12" s="3">
        <f t="shared" si="3"/>
        <v>0</v>
      </c>
      <c r="O12" s="3">
        <f t="shared" si="4"/>
        <v>1790000008</v>
      </c>
      <c r="P12" s="9">
        <f t="shared" si="5"/>
        <v>41550</v>
      </c>
      <c r="Q12" s="9">
        <f t="shared" si="6"/>
        <v>41654</v>
      </c>
      <c r="R12" s="3">
        <f t="shared" si="7"/>
        <v>0</v>
      </c>
      <c r="S12" s="4">
        <f t="shared" si="8"/>
        <v>1958859.38</v>
      </c>
      <c r="T12" s="3" t="str">
        <f t="shared" si="9"/>
        <v>RUB</v>
      </c>
      <c r="U12" s="3">
        <f t="shared" si="10"/>
        <v>-21327.42</v>
      </c>
      <c r="V12" s="3" t="str">
        <f t="shared" si="11"/>
        <v>EUR</v>
      </c>
      <c r="W12" s="3">
        <f t="shared" si="12"/>
        <v>-1699735.66</v>
      </c>
    </row>
    <row r="13" spans="1:23" x14ac:dyDescent="0.25">
      <c r="A13">
        <v>14724963</v>
      </c>
      <c r="B13">
        <v>1200002720</v>
      </c>
      <c r="C13">
        <v>1790000009</v>
      </c>
      <c r="D13" s="1">
        <v>41703</v>
      </c>
      <c r="E13" s="1">
        <v>41703</v>
      </c>
      <c r="F13" t="s">
        <v>11</v>
      </c>
      <c r="G13" s="2">
        <v>6913464.7000000002</v>
      </c>
      <c r="H13" t="s">
        <v>12</v>
      </c>
      <c r="I13" s="2">
        <v>138402.16</v>
      </c>
      <c r="J13" t="s">
        <v>13</v>
      </c>
      <c r="K13" s="2">
        <v>11030264.630000001</v>
      </c>
      <c r="M13">
        <f t="shared" si="2"/>
        <v>14724963</v>
      </c>
      <c r="N13">
        <f t="shared" si="3"/>
        <v>1200002720</v>
      </c>
      <c r="O13">
        <f t="shared" si="4"/>
        <v>1790000009</v>
      </c>
      <c r="P13" s="7">
        <f t="shared" si="5"/>
        <v>41703</v>
      </c>
      <c r="Q13" s="7">
        <f t="shared" si="6"/>
        <v>41703</v>
      </c>
      <c r="R13" t="str">
        <f t="shared" si="7"/>
        <v>KZ</v>
      </c>
      <c r="S13" s="2">
        <f t="shared" si="8"/>
        <v>6913464.7000000002</v>
      </c>
      <c r="T13" t="str">
        <f t="shared" si="9"/>
        <v>RUB</v>
      </c>
      <c r="U13" s="2">
        <f t="shared" si="10"/>
        <v>138402.16</v>
      </c>
      <c r="V13" t="str">
        <f t="shared" si="11"/>
        <v>EUR</v>
      </c>
      <c r="W13" s="2">
        <f t="shared" si="12"/>
        <v>11030264.630000001</v>
      </c>
    </row>
    <row r="14" spans="1:23" x14ac:dyDescent="0.25">
      <c r="A14">
        <v>23992356</v>
      </c>
      <c r="B14">
        <v>100002599</v>
      </c>
      <c r="C14">
        <v>1790000009</v>
      </c>
      <c r="D14" s="1">
        <v>41114</v>
      </c>
      <c r="E14" s="1">
        <v>41654</v>
      </c>
      <c r="F14" t="s">
        <v>14</v>
      </c>
      <c r="G14" s="2">
        <v>3360631.81</v>
      </c>
      <c r="H14" t="s">
        <v>12</v>
      </c>
      <c r="I14" s="2">
        <v>85813.59</v>
      </c>
      <c r="J14" t="s">
        <v>13</v>
      </c>
      <c r="K14" s="2">
        <v>6839102.8399999999</v>
      </c>
      <c r="M14">
        <f t="shared" si="2"/>
        <v>23992356</v>
      </c>
      <c r="N14">
        <f t="shared" si="3"/>
        <v>100002599</v>
      </c>
      <c r="O14">
        <f t="shared" si="4"/>
        <v>1790000009</v>
      </c>
      <c r="P14" s="7">
        <f t="shared" si="5"/>
        <v>41114</v>
      </c>
      <c r="Q14" s="7">
        <f t="shared" si="6"/>
        <v>41654</v>
      </c>
      <c r="R14" t="str">
        <f t="shared" si="7"/>
        <v>AB</v>
      </c>
      <c r="S14" s="2">
        <f t="shared" si="8"/>
        <v>3360631.81</v>
      </c>
      <c r="T14" t="str">
        <f t="shared" si="9"/>
        <v>RUB</v>
      </c>
      <c r="U14" s="2">
        <f t="shared" si="10"/>
        <v>85813.59</v>
      </c>
      <c r="V14" t="str">
        <f t="shared" si="11"/>
        <v>EUR</v>
      </c>
      <c r="W14" s="2">
        <f t="shared" si="12"/>
        <v>6839102.8399999999</v>
      </c>
    </row>
    <row r="15" spans="1:23" x14ac:dyDescent="0.25">
      <c r="A15" s="5" t="s">
        <v>18</v>
      </c>
      <c r="B15">
        <v>1790000009</v>
      </c>
      <c r="C15">
        <v>1790000009</v>
      </c>
      <c r="D15" s="6">
        <v>41612</v>
      </c>
      <c r="E15" s="6">
        <v>41654</v>
      </c>
      <c r="F15" t="s">
        <v>16</v>
      </c>
      <c r="G15">
        <v>-9853819.9800000004</v>
      </c>
      <c r="H15" t="s">
        <v>12</v>
      </c>
      <c r="I15">
        <v>-228791.58</v>
      </c>
      <c r="J15" t="s">
        <v>13</v>
      </c>
      <c r="K15">
        <v>-18234048.309999999</v>
      </c>
      <c r="M15" s="5" t="str">
        <f t="shared" si="2"/>
        <v/>
      </c>
      <c r="N15">
        <f t="shared" si="3"/>
        <v>1790000009</v>
      </c>
      <c r="O15">
        <f t="shared" si="4"/>
        <v>1790000009</v>
      </c>
      <c r="P15" s="8" t="str">
        <f t="shared" si="5"/>
        <v/>
      </c>
      <c r="Q15" s="8" t="str">
        <f t="shared" si="6"/>
        <v/>
      </c>
      <c r="R15" t="str">
        <f t="shared" si="7"/>
        <v>KU</v>
      </c>
      <c r="S15">
        <f t="shared" si="8"/>
        <v>-9853819.9800000004</v>
      </c>
      <c r="T15" t="str">
        <f t="shared" si="9"/>
        <v>RUB</v>
      </c>
      <c r="U15">
        <f t="shared" si="10"/>
        <v>-228791.58</v>
      </c>
      <c r="V15" t="str">
        <f t="shared" si="11"/>
        <v>EUR</v>
      </c>
      <c r="W15">
        <f t="shared" si="12"/>
        <v>-18234048.309999999</v>
      </c>
    </row>
    <row r="16" spans="1:23" x14ac:dyDescent="0.25">
      <c r="A16" s="3"/>
      <c r="B16" s="3"/>
      <c r="C16" s="3">
        <v>1790000009</v>
      </c>
      <c r="D16" s="3"/>
      <c r="E16" s="3"/>
      <c r="F16" s="3"/>
      <c r="G16" s="4">
        <v>420276.53</v>
      </c>
      <c r="H16" s="3" t="s">
        <v>12</v>
      </c>
      <c r="I16" s="3">
        <v>-4575.83</v>
      </c>
      <c r="J16" s="3" t="s">
        <v>13</v>
      </c>
      <c r="K16" s="3">
        <v>-364680.84</v>
      </c>
      <c r="M16" s="3" t="str">
        <f t="shared" si="2"/>
        <v>8547-OFS-022</v>
      </c>
      <c r="N16" s="3">
        <f t="shared" si="3"/>
        <v>0</v>
      </c>
      <c r="O16" s="3">
        <f t="shared" si="4"/>
        <v>1790000009</v>
      </c>
      <c r="P16" s="9">
        <f t="shared" si="5"/>
        <v>41612</v>
      </c>
      <c r="Q16" s="9">
        <f t="shared" si="6"/>
        <v>41654</v>
      </c>
      <c r="R16" s="3">
        <f t="shared" si="7"/>
        <v>0</v>
      </c>
      <c r="S16" s="4">
        <f t="shared" si="8"/>
        <v>420276.53</v>
      </c>
      <c r="T16" s="3" t="str">
        <f t="shared" si="9"/>
        <v>RUB</v>
      </c>
      <c r="U16" s="3">
        <f t="shared" si="10"/>
        <v>-4575.83</v>
      </c>
      <c r="V16" s="3" t="str">
        <f t="shared" si="11"/>
        <v>EUR</v>
      </c>
      <c r="W16" s="3">
        <f t="shared" si="12"/>
        <v>-364680.84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Дунин Сергей Николаевич</dc:creator>
  <cp:lastModifiedBy>Гусев Александр Валентинович</cp:lastModifiedBy>
  <dcterms:created xsi:type="dcterms:W3CDTF">2016-01-15T10:37:42Z</dcterms:created>
  <dcterms:modified xsi:type="dcterms:W3CDTF">2016-01-15T10:57:41Z</dcterms:modified>
</cp:coreProperties>
</file>