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PivotChartFilter="1" defaultThemeVersion="124226"/>
  <bookViews>
    <workbookView xWindow="120" yWindow="30" windowWidth="14175" windowHeight="7110"/>
  </bookViews>
  <sheets>
    <sheet name="ОСТАТОК" sheetId="4" r:id="rId1"/>
    <sheet name="приход" sheetId="5" r:id="rId2"/>
    <sheet name="расход" sheetId="3" r:id="rId3"/>
  </sheets>
  <definedNames>
    <definedName name="_xlnm._FilterDatabase" localSheetId="1" hidden="1">приход!$A$1:$C$1</definedName>
    <definedName name="_xlnm.Print_Area" localSheetId="0">ОСТАТОК!$A$1:$A$38</definedName>
    <definedName name="_xlnm.Print_Area" localSheetId="1">приход!#REF!</definedName>
  </definedNames>
  <calcPr calcId="144525"/>
</workbook>
</file>

<file path=xl/calcChain.xml><?xml version="1.0" encoding="utf-8"?>
<calcChain xmlns="http://schemas.openxmlformats.org/spreadsheetml/2006/main">
  <c r="E3" i="4" l="1"/>
  <c r="F3" i="4"/>
  <c r="G3" i="4" s="1"/>
  <c r="E4" i="4"/>
  <c r="F4" i="4"/>
  <c r="G4" i="4"/>
  <c r="E5" i="4"/>
  <c r="F5" i="4"/>
  <c r="G5" i="4" s="1"/>
  <c r="E6" i="4"/>
  <c r="G6" i="4" s="1"/>
  <c r="F6" i="4"/>
  <c r="E7" i="4"/>
  <c r="F7" i="4"/>
  <c r="G7" i="4" s="1"/>
  <c r="E8" i="4"/>
  <c r="G8" i="4" s="1"/>
  <c r="F8" i="4"/>
  <c r="E9" i="4"/>
  <c r="F9" i="4"/>
  <c r="G9" i="4" s="1"/>
  <c r="F2" i="4"/>
  <c r="E2" i="4"/>
  <c r="G2" i="4" l="1"/>
  <c r="B3" i="4"/>
  <c r="B7" i="4"/>
  <c r="B11" i="4"/>
  <c r="B15" i="4"/>
  <c r="B21" i="4"/>
  <c r="B29" i="4"/>
  <c r="B37" i="4"/>
  <c r="B45" i="4"/>
  <c r="C3" i="4"/>
  <c r="C11" i="4"/>
  <c r="C19" i="4"/>
  <c r="C27" i="4"/>
  <c r="C35" i="4"/>
  <c r="C43" i="4"/>
  <c r="C49" i="4"/>
  <c r="B14" i="4"/>
  <c r="B22" i="4"/>
  <c r="B30" i="4"/>
  <c r="B38" i="4"/>
  <c r="B46" i="4"/>
  <c r="C4" i="4"/>
  <c r="C8" i="4"/>
  <c r="C12" i="4"/>
  <c r="C16" i="4"/>
  <c r="C20" i="4"/>
  <c r="C24" i="4"/>
  <c r="C28" i="4"/>
  <c r="C32" i="4"/>
  <c r="C36" i="4"/>
  <c r="C40" i="4"/>
  <c r="C44" i="4"/>
  <c r="C48" i="4"/>
  <c r="C52" i="4"/>
  <c r="B23" i="4"/>
  <c r="B31" i="4"/>
  <c r="B39" i="4"/>
  <c r="B47" i="4"/>
  <c r="B53" i="4"/>
  <c r="C9" i="4"/>
  <c r="C17" i="4"/>
  <c r="C25" i="4"/>
  <c r="C33" i="4"/>
  <c r="C41" i="4"/>
  <c r="C53" i="4"/>
  <c r="B6" i="4"/>
  <c r="B10" i="4"/>
  <c r="B16" i="4"/>
  <c r="B24" i="4"/>
  <c r="B32" i="4"/>
  <c r="B40" i="4"/>
  <c r="B48" i="4"/>
  <c r="C2" i="4"/>
  <c r="B5" i="4"/>
  <c r="B9" i="4"/>
  <c r="B13" i="4"/>
  <c r="B17" i="4"/>
  <c r="B25" i="4"/>
  <c r="B33" i="4"/>
  <c r="B41" i="4"/>
  <c r="B49" i="4"/>
  <c r="C7" i="4"/>
  <c r="C15" i="4"/>
  <c r="C23" i="4"/>
  <c r="C31" i="4"/>
  <c r="C39" i="4"/>
  <c r="C47" i="4"/>
  <c r="C51" i="4"/>
  <c r="B18" i="4"/>
  <c r="B26" i="4"/>
  <c r="B34" i="4"/>
  <c r="B42" i="4"/>
  <c r="B50" i="4"/>
  <c r="C6" i="4"/>
  <c r="C10" i="4"/>
  <c r="C14" i="4"/>
  <c r="C18" i="4"/>
  <c r="C22" i="4"/>
  <c r="C26" i="4"/>
  <c r="C30" i="4"/>
  <c r="C34" i="4"/>
  <c r="C38" i="4"/>
  <c r="C42" i="4"/>
  <c r="C46" i="4"/>
  <c r="C50" i="4"/>
  <c r="B19" i="4"/>
  <c r="B27" i="4"/>
  <c r="B35" i="4"/>
  <c r="B43" i="4"/>
  <c r="B51" i="4"/>
  <c r="C5" i="4"/>
  <c r="C13" i="4"/>
  <c r="C21" i="4"/>
  <c r="C29" i="4"/>
  <c r="C37" i="4"/>
  <c r="C45" i="4"/>
  <c r="B4" i="4"/>
  <c r="B8" i="4"/>
  <c r="B12" i="4"/>
  <c r="B20" i="4"/>
  <c r="B28" i="4"/>
  <c r="B36" i="4"/>
  <c r="B44" i="4"/>
  <c r="B52" i="4"/>
  <c r="B2" i="4"/>
  <c r="D2" i="4" l="1"/>
  <c r="D52" i="4"/>
  <c r="D44" i="4"/>
  <c r="D36" i="4"/>
  <c r="D28" i="4"/>
  <c r="D20" i="4"/>
  <c r="D12" i="4"/>
  <c r="D8" i="4"/>
  <c r="D4" i="4"/>
  <c r="D51" i="4"/>
  <c r="D43" i="4"/>
  <c r="D35" i="4"/>
  <c r="D27" i="4"/>
  <c r="D19" i="4"/>
  <c r="D50" i="4"/>
  <c r="D42" i="4"/>
  <c r="D34" i="4"/>
  <c r="D26" i="4"/>
  <c r="D18" i="4"/>
  <c r="D49" i="4"/>
  <c r="D41" i="4"/>
  <c r="D33" i="4"/>
  <c r="D25" i="4"/>
  <c r="D17" i="4"/>
  <c r="D13" i="4"/>
  <c r="D9" i="4"/>
  <c r="D5" i="4"/>
  <c r="D48" i="4"/>
  <c r="D40" i="4"/>
  <c r="D32" i="4"/>
  <c r="D24" i="4"/>
  <c r="D16" i="4"/>
  <c r="D10" i="4"/>
  <c r="D6" i="4"/>
  <c r="D53" i="4"/>
  <c r="D47" i="4"/>
  <c r="D39" i="4"/>
  <c r="D31" i="4"/>
  <c r="D23" i="4"/>
  <c r="D46" i="4"/>
  <c r="D38" i="4"/>
  <c r="D30" i="4"/>
  <c r="D22" i="4"/>
  <c r="D14" i="4"/>
  <c r="D45" i="4"/>
  <c r="D37" i="4"/>
  <c r="D29" i="4"/>
  <c r="D21" i="4"/>
  <c r="D15" i="4"/>
  <c r="D11" i="4"/>
  <c r="D7" i="4"/>
  <c r="D3" i="4"/>
</calcChain>
</file>

<file path=xl/sharedStrings.xml><?xml version="1.0" encoding="utf-8"?>
<sst xmlns="http://schemas.openxmlformats.org/spreadsheetml/2006/main" count="103" uniqueCount="59">
  <si>
    <t>СДВ-И 1,6</t>
  </si>
  <si>
    <t>ТПС пара 50 мм</t>
  </si>
  <si>
    <t>гильза 50мм</t>
  </si>
  <si>
    <t>ТПС пара 98 мм</t>
  </si>
  <si>
    <t>гильза 98мм</t>
  </si>
  <si>
    <t>ТПС пара 133 мм</t>
  </si>
  <si>
    <t>гильза 133 мм</t>
  </si>
  <si>
    <t>штуцер прямой</t>
  </si>
  <si>
    <t>Номенклатура</t>
  </si>
  <si>
    <t>кол-во</t>
  </si>
  <si>
    <t>ТПС 98 мм одиноч</t>
  </si>
  <si>
    <t>СДВ-И 1,0</t>
  </si>
  <si>
    <t>анненна к ассв</t>
  </si>
  <si>
    <t>кабель №15</t>
  </si>
  <si>
    <t>ассв-030</t>
  </si>
  <si>
    <t>гильза 70мм</t>
  </si>
  <si>
    <t>ТПС пара 70 мм</t>
  </si>
  <si>
    <t>ТСРВ-026М</t>
  </si>
  <si>
    <t>ЭРСВ-440 ФВ Ду 25 мм</t>
  </si>
  <si>
    <t>"Взлет ТПС" Pt 500 (70 мм) пара</t>
  </si>
  <si>
    <t>Арматура к ДД (тип 1)</t>
  </si>
  <si>
    <t>дата</t>
  </si>
  <si>
    <t>ТСРВ-034</t>
  </si>
  <si>
    <t>асдв-020</t>
  </si>
  <si>
    <t>ЭРСВ-440 ЛВ Ду 20 мм</t>
  </si>
  <si>
    <t>ЭРСВ-440 ЛВ Ду 32 мм</t>
  </si>
  <si>
    <t>ЭРСВ-440 ЛВ Ду 40 мм</t>
  </si>
  <si>
    <t>ЭРСВ-440 ЛВ Ду 50 мм</t>
  </si>
  <si>
    <t>ЭРСВ-470 ЛВ Ду 65 мм</t>
  </si>
  <si>
    <t>ЭРСВ-540 ЛВ Ду 100 мм</t>
  </si>
  <si>
    <t>ЭРСВ-440 ЛВ Ду 65 мм</t>
  </si>
  <si>
    <t>ЭРСВ-440 ЛВ Ду 25 мм</t>
  </si>
  <si>
    <t>ADN 30.24</t>
  </si>
  <si>
    <t>ADN 15.24</t>
  </si>
  <si>
    <t>"Взлет ТПС" Pt 500 (50 мм) пара</t>
  </si>
  <si>
    <t>ТПС 50 мм одиноч</t>
  </si>
  <si>
    <t>ТПС 70 мм одиноч</t>
  </si>
  <si>
    <t>ТПС 133 мм одиноч</t>
  </si>
  <si>
    <t>РО-2/ток.выход с датчиками нар.возд</t>
  </si>
  <si>
    <t>ТСР-033</t>
  </si>
  <si>
    <t>штуцер наклонный</t>
  </si>
  <si>
    <t>ЭРСВ-440 ЛВ Ду 100 мм</t>
  </si>
  <si>
    <t>ЭРСВ-440 ЛВ Ду 15 мм</t>
  </si>
  <si>
    <t>ЭРСВ-440 ЛВ Ду 80 мм</t>
  </si>
  <si>
    <t>ЭРСВ-540 ФВ Ду 40 мм</t>
  </si>
  <si>
    <t>адаптер USB-ЭР</t>
  </si>
  <si>
    <t>ТПС 70 мм одиноч класс В (для РО-2)</t>
  </si>
  <si>
    <t>ЭРСВ-570 ФВ Ду 50 мм</t>
  </si>
  <si>
    <t>ЭРСВ-570 ФВ Ду 40 мм</t>
  </si>
  <si>
    <t>ЭРСВ-440 ФВ Ду 50 мм</t>
  </si>
  <si>
    <t>ЭРСВ-540 ЛВ Ду 50 мм</t>
  </si>
  <si>
    <t>адаптер USB-232/485</t>
  </si>
  <si>
    <t>АССВ-030</t>
  </si>
  <si>
    <t>ТСРВ-024М</t>
  </si>
  <si>
    <t>DR 15.24</t>
  </si>
  <si>
    <t>DR 30.24</t>
  </si>
  <si>
    <t>приход</t>
  </si>
  <si>
    <t>расход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</si>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</sst>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164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/>
    <xf numFmtId="0" fontId="0" fillId="0" borderId="1" xfId="0" applyFill="1" applyBorder="1"/>
    <xf numFmtId="16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workbookViewId="0">
      <pane ySplit="1" topLeftCell="A2" activePane="bottomLeft" state="frozen"/>
      <selection pane="bottomLeft" activeCell="G11" sqref="G11"/>
    </sheetView>
  </sheetViews>
  <sheetFormatPr defaultRowHeight="15" x14ac:dyDescent="0.25"/>
  <cols>
    <col min="1" max="1" width="37.85546875" customWidth="1"/>
    <col min="2" max="4" width="13.140625" style="18" customWidth="1"/>
  </cols>
  <sheetData>
    <row r="1" spans="1:7" x14ac:dyDescent="0.25">
      <c r="A1" s="4" t="s">
        <v>8</v>
      </c>
      <c r="B1" s="17" t="s">
        <v>56</v>
      </c>
      <c r="C1" s="17" t="s">
        <v>57</v>
      </c>
      <c r="D1" s="17" t="s">
        <v>58</v>
      </c>
    </row>
    <row r="2" spans="1:7" x14ac:dyDescent="0.25">
      <c r="A2" s="2" t="s">
        <v>17</v>
      </c>
      <c r="B2" s="16">
        <f ca="1">IFERROR(INDEX(INDIRECT(B$1&amp;"!"&amp;"$C$2:$C$35"),MATCH(ОСТАТОК!$A2,INDIRECT(B$1&amp;"!"&amp;"$B$2:$B$35"),0)),0)</f>
        <v>6</v>
      </c>
      <c r="C2" s="16">
        <f ca="1">IFERROR(INDEX(INDIRECT(C$1&amp;"!"&amp;"$C$2:$C$35"),MATCH(ОСТАТОК!$A2,INDIRECT(C$1&amp;"!"&amp;"$B$2:$B$35"),0)),0)</f>
        <v>2</v>
      </c>
      <c r="D2" s="16">
        <f ca="1">B2-C2</f>
        <v>4</v>
      </c>
      <c r="E2">
        <f>SUMPRODUCT((приход!$B$2:$B$1000=A2)*(приход!$C$2:$C$1000))</f>
        <v>18</v>
      </c>
      <c r="F2">
        <f>SUMPRODUCT((расход!$B$2:$B$1000=A2)*(расход!$C$2:$C$1000))</f>
        <v>4</v>
      </c>
      <c r="G2">
        <f>E2-F2</f>
        <v>14</v>
      </c>
    </row>
    <row r="3" spans="1:7" x14ac:dyDescent="0.25">
      <c r="A3" s="5" t="s">
        <v>22</v>
      </c>
      <c r="B3" s="16">
        <f ca="1">IFERROR(INDEX(INDIRECT(B$1&amp;"!"&amp;"$C$2:$C$35"),MATCH(ОСТАТОК!$A3,INDIRECT(B$1&amp;"!"&amp;"$B$2:$B$35"),0)),0)</f>
        <v>10</v>
      </c>
      <c r="C3" s="16">
        <f ca="1">IFERROR(INDEX(INDIRECT(C$1&amp;"!"&amp;"$C$2:$C$35"),MATCH(ОСТАТОК!$A3,INDIRECT(C$1&amp;"!"&amp;"$B$2:$B$35"),0)),0)</f>
        <v>4</v>
      </c>
      <c r="D3" s="16">
        <f t="shared" ref="D3:D53" ca="1" si="0">B3-C3</f>
        <v>6</v>
      </c>
      <c r="E3">
        <f>SUMPRODUCT((приход!$B$2:$B$1000=A3)*(приход!$C$2:$C$1000))</f>
        <v>30</v>
      </c>
      <c r="F3">
        <f>SUMPRODUCT((расход!$B$2:$B$1000=A3)*(расход!$C$2:$C$1000))</f>
        <v>8</v>
      </c>
      <c r="G3">
        <f t="shared" ref="G3:G9" si="1">E3-F3</f>
        <v>22</v>
      </c>
    </row>
    <row r="4" spans="1:7" x14ac:dyDescent="0.25">
      <c r="A4" s="5" t="s">
        <v>39</v>
      </c>
      <c r="B4" s="16">
        <f ca="1">IFERROR(INDEX(INDIRECT(B$1&amp;"!"&amp;"$C$2:$C$35"),MATCH(ОСТАТОК!$A4,INDIRECT(B$1&amp;"!"&amp;"$B$2:$B$35"),0)),0)</f>
        <v>0</v>
      </c>
      <c r="C4" s="16">
        <f ca="1">IFERROR(INDEX(INDIRECT(C$1&amp;"!"&amp;"$C$2:$C$35"),MATCH(ОСТАТОК!$A4,INDIRECT(C$1&amp;"!"&amp;"$B$2:$B$35"),0)),0)</f>
        <v>0</v>
      </c>
      <c r="D4" s="16">
        <f t="shared" ca="1" si="0"/>
        <v>0</v>
      </c>
      <c r="E4">
        <f>SUMPRODUCT((приход!$B$2:$B$1000=A4)*(приход!$C$2:$C$1000))</f>
        <v>0</v>
      </c>
      <c r="F4">
        <f>SUMPRODUCT((расход!$B$2:$B$1000=A4)*(расход!$C$2:$C$1000))</f>
        <v>0</v>
      </c>
      <c r="G4">
        <f t="shared" si="1"/>
        <v>0</v>
      </c>
    </row>
    <row r="5" spans="1:7" x14ac:dyDescent="0.25">
      <c r="A5" s="2" t="s">
        <v>53</v>
      </c>
      <c r="B5" s="16">
        <f ca="1">IFERROR(INDEX(INDIRECT(B$1&amp;"!"&amp;"$C$2:$C$35"),MATCH(ОСТАТОК!$A5,INDIRECT(B$1&amp;"!"&amp;"$B$2:$B$35"),0)),0)</f>
        <v>4</v>
      </c>
      <c r="C5" s="16">
        <f ca="1">IFERROR(INDEX(INDIRECT(C$1&amp;"!"&amp;"$C$2:$C$35"),MATCH(ОСТАТОК!$A5,INDIRECT(C$1&amp;"!"&amp;"$B$2:$B$35"),0)),0)</f>
        <v>0</v>
      </c>
      <c r="D5" s="16">
        <f t="shared" ca="1" si="0"/>
        <v>4</v>
      </c>
      <c r="E5">
        <f>SUMPRODUCT((приход!$B$2:$B$1000=A5)*(приход!$C$2:$C$1000))</f>
        <v>12</v>
      </c>
      <c r="F5">
        <f>SUMPRODUCT((расход!$B$2:$B$1000=A5)*(расход!$C$2:$C$1000))</f>
        <v>0</v>
      </c>
      <c r="G5">
        <f t="shared" si="1"/>
        <v>12</v>
      </c>
    </row>
    <row r="6" spans="1:7" x14ac:dyDescent="0.25">
      <c r="A6" s="8" t="s">
        <v>42</v>
      </c>
      <c r="B6" s="16">
        <f ca="1">IFERROR(INDEX(INDIRECT(B$1&amp;"!"&amp;"$C$2:$C$35"),MATCH(ОСТАТОК!$A6,INDIRECT(B$1&amp;"!"&amp;"$B$2:$B$35"),0)),0)</f>
        <v>0</v>
      </c>
      <c r="C6" s="16">
        <f ca="1">IFERROR(INDEX(INDIRECT(C$1&amp;"!"&amp;"$C$2:$C$35"),MATCH(ОСТАТОК!$A6,INDIRECT(C$1&amp;"!"&amp;"$B$2:$B$35"),0)),0)</f>
        <v>0</v>
      </c>
      <c r="D6" s="16">
        <f t="shared" ca="1" si="0"/>
        <v>0</v>
      </c>
      <c r="E6">
        <f>SUMPRODUCT((приход!$B$2:$B$1000=A6)*(приход!$C$2:$C$1000))</f>
        <v>0</v>
      </c>
      <c r="F6">
        <f>SUMPRODUCT((расход!$B$2:$B$1000=A6)*(расход!$C$2:$C$1000))</f>
        <v>0</v>
      </c>
      <c r="G6">
        <f t="shared" si="1"/>
        <v>0</v>
      </c>
    </row>
    <row r="7" spans="1:7" x14ac:dyDescent="0.25">
      <c r="A7" s="8" t="s">
        <v>24</v>
      </c>
      <c r="B7" s="16">
        <f ca="1">IFERROR(INDEX(INDIRECT(B$1&amp;"!"&amp;"$C$2:$C$35"),MATCH(ОСТАТОК!$A7,INDIRECT(B$1&amp;"!"&amp;"$B$2:$B$35"),0)),0)</f>
        <v>0</v>
      </c>
      <c r="C7" s="16">
        <f ca="1">IFERROR(INDEX(INDIRECT(C$1&amp;"!"&amp;"$C$2:$C$35"),MATCH(ОСТАТОК!$A7,INDIRECT(C$1&amp;"!"&amp;"$B$2:$B$35"),0)),0)</f>
        <v>0</v>
      </c>
      <c r="D7" s="16">
        <f t="shared" ca="1" si="0"/>
        <v>0</v>
      </c>
      <c r="E7">
        <f>SUMPRODUCT((приход!$B$2:$B$1000=A7)*(приход!$C$2:$C$1000))</f>
        <v>0</v>
      </c>
      <c r="F7">
        <f>SUMPRODUCT((расход!$B$2:$B$1000=A7)*(расход!$C$2:$C$1000))</f>
        <v>0</v>
      </c>
      <c r="G7">
        <f t="shared" si="1"/>
        <v>0</v>
      </c>
    </row>
    <row r="8" spans="1:7" x14ac:dyDescent="0.25">
      <c r="A8" s="8" t="s">
        <v>31</v>
      </c>
      <c r="B8" s="16">
        <f ca="1">IFERROR(INDEX(INDIRECT(B$1&amp;"!"&amp;"$C$2:$C$35"),MATCH(ОСТАТОК!$A8,INDIRECT(B$1&amp;"!"&amp;"$B$2:$B$35"),0)),0)</f>
        <v>2</v>
      </c>
      <c r="C8" s="16">
        <f ca="1">IFERROR(INDEX(INDIRECT(C$1&amp;"!"&amp;"$C$2:$C$35"),MATCH(ОСТАТОК!$A8,INDIRECT(C$1&amp;"!"&amp;"$B$2:$B$35"),0)),0)</f>
        <v>0</v>
      </c>
      <c r="D8" s="16">
        <f t="shared" ca="1" si="0"/>
        <v>2</v>
      </c>
      <c r="E8">
        <f>SUMPRODUCT((приход!$B$2:$B$1000=A8)*(приход!$C$2:$C$1000))</f>
        <v>6</v>
      </c>
      <c r="F8">
        <f>SUMPRODUCT((расход!$B$2:$B$1000=A8)*(расход!$C$2:$C$1000))</f>
        <v>0</v>
      </c>
      <c r="G8">
        <f t="shared" si="1"/>
        <v>6</v>
      </c>
    </row>
    <row r="9" spans="1:7" x14ac:dyDescent="0.25">
      <c r="A9" s="8" t="s">
        <v>25</v>
      </c>
      <c r="B9" s="16">
        <f ca="1">IFERROR(INDEX(INDIRECT(B$1&amp;"!"&amp;"$C$2:$C$35"),MATCH(ОСТАТОК!$A9,INDIRECT(B$1&amp;"!"&amp;"$B$2:$B$35"),0)),0)</f>
        <v>4</v>
      </c>
      <c r="C9" s="16">
        <f ca="1">IFERROR(INDEX(INDIRECT(C$1&amp;"!"&amp;"$C$2:$C$35"),MATCH(ОСТАТОК!$A9,INDIRECT(C$1&amp;"!"&amp;"$B$2:$B$35"),0)),0)</f>
        <v>0</v>
      </c>
      <c r="D9" s="16">
        <f t="shared" ca="1" si="0"/>
        <v>4</v>
      </c>
      <c r="E9">
        <f>SUMPRODUCT((приход!$B$2:$B$1000=A9)*(приход!$C$2:$C$1000))</f>
        <v>12</v>
      </c>
      <c r="F9">
        <f>SUMPRODUCT((расход!$B$2:$B$1000=A9)*(расход!$C$2:$C$1000))</f>
        <v>0</v>
      </c>
      <c r="G9">
        <f t="shared" si="1"/>
        <v>12</v>
      </c>
    </row>
    <row r="10" spans="1:7" x14ac:dyDescent="0.25">
      <c r="A10" s="8" t="s">
        <v>26</v>
      </c>
      <c r="B10" s="16">
        <f ca="1">IFERROR(INDEX(INDIRECT(B$1&amp;"!"&amp;"$C$2:$C$35"),MATCH(ОСТАТОК!$A10,INDIRECT(B$1&amp;"!"&amp;"$B$2:$B$35"),0)),0)</f>
        <v>4</v>
      </c>
      <c r="C10" s="16">
        <f ca="1">IFERROR(INDEX(INDIRECT(C$1&amp;"!"&amp;"$C$2:$C$35"),MATCH(ОСТАТОК!$A10,INDIRECT(C$1&amp;"!"&amp;"$B$2:$B$35"),0)),0)</f>
        <v>0</v>
      </c>
      <c r="D10" s="16">
        <f t="shared" ca="1" si="0"/>
        <v>4</v>
      </c>
    </row>
    <row r="11" spans="1:7" x14ac:dyDescent="0.25">
      <c r="A11" s="8" t="s">
        <v>27</v>
      </c>
      <c r="B11" s="16">
        <f ca="1">IFERROR(INDEX(INDIRECT(B$1&amp;"!"&amp;"$C$2:$C$35"),MATCH(ОСТАТОК!$A11,INDIRECT(B$1&amp;"!"&amp;"$B$2:$B$35"),0)),0)</f>
        <v>4</v>
      </c>
      <c r="C11" s="16">
        <f ca="1">IFERROR(INDEX(INDIRECT(C$1&amp;"!"&amp;"$C$2:$C$35"),MATCH(ОСТАТОК!$A11,INDIRECT(C$1&amp;"!"&amp;"$B$2:$B$35"),0)),0)</f>
        <v>0</v>
      </c>
      <c r="D11" s="16">
        <f t="shared" ca="1" si="0"/>
        <v>4</v>
      </c>
    </row>
    <row r="12" spans="1:7" x14ac:dyDescent="0.25">
      <c r="A12" s="8" t="s">
        <v>18</v>
      </c>
      <c r="B12" s="16">
        <f ca="1">IFERROR(INDEX(INDIRECT(B$1&amp;"!"&amp;"$C$2:$C$35"),MATCH(ОСТАТОК!$A12,INDIRECT(B$1&amp;"!"&amp;"$B$2:$B$35"),0)),0)</f>
        <v>0</v>
      </c>
      <c r="C12" s="16">
        <f ca="1">IFERROR(INDEX(INDIRECT(C$1&amp;"!"&amp;"$C$2:$C$35"),MATCH(ОСТАТОК!$A12,INDIRECT(C$1&amp;"!"&amp;"$B$2:$B$35"),0)),0)</f>
        <v>0</v>
      </c>
      <c r="D12" s="16">
        <f t="shared" ca="1" si="0"/>
        <v>0</v>
      </c>
    </row>
    <row r="13" spans="1:7" x14ac:dyDescent="0.25">
      <c r="A13" s="8" t="s">
        <v>49</v>
      </c>
      <c r="B13" s="16">
        <f ca="1">IFERROR(INDEX(INDIRECT(B$1&amp;"!"&amp;"$C$2:$C$35"),MATCH(ОСТАТОК!$A13,INDIRECT(B$1&amp;"!"&amp;"$B$2:$B$35"),0)),0)</f>
        <v>0</v>
      </c>
      <c r="C13" s="16">
        <f ca="1">IFERROR(INDEX(INDIRECT(C$1&amp;"!"&amp;"$C$2:$C$35"),MATCH(ОСТАТОК!$A13,INDIRECT(C$1&amp;"!"&amp;"$B$2:$B$35"),0)),0)</f>
        <v>0</v>
      </c>
      <c r="D13" s="16">
        <f t="shared" ca="1" si="0"/>
        <v>0</v>
      </c>
    </row>
    <row r="14" spans="1:7" x14ac:dyDescent="0.25">
      <c r="A14" s="8" t="s">
        <v>41</v>
      </c>
      <c r="B14" s="16">
        <f ca="1">IFERROR(INDEX(INDIRECT(B$1&amp;"!"&amp;"$C$2:$C$35"),MATCH(ОСТАТОК!$A14,INDIRECT(B$1&amp;"!"&amp;"$B$2:$B$35"),0)),0)</f>
        <v>4</v>
      </c>
      <c r="C14" s="16">
        <f ca="1">IFERROR(INDEX(INDIRECT(C$1&amp;"!"&amp;"$C$2:$C$35"),MATCH(ОСТАТОК!$A14,INDIRECT(C$1&amp;"!"&amp;"$B$2:$B$35"),0)),0)</f>
        <v>0</v>
      </c>
      <c r="D14" s="16">
        <f t="shared" ca="1" si="0"/>
        <v>4</v>
      </c>
    </row>
    <row r="15" spans="1:7" x14ac:dyDescent="0.25">
      <c r="A15" s="8" t="s">
        <v>30</v>
      </c>
      <c r="B15" s="16">
        <f ca="1">IFERROR(INDEX(INDIRECT(B$1&amp;"!"&amp;"$C$2:$C$35"),MATCH(ОСТАТОК!$A15,INDIRECT(B$1&amp;"!"&amp;"$B$2:$B$35"),0)),0)</f>
        <v>0</v>
      </c>
      <c r="C15" s="16">
        <f ca="1">IFERROR(INDEX(INDIRECT(C$1&amp;"!"&amp;"$C$2:$C$35"),MATCH(ОСТАТОК!$A15,INDIRECT(C$1&amp;"!"&amp;"$B$2:$B$35"),0)),0)</f>
        <v>0</v>
      </c>
      <c r="D15" s="16">
        <f t="shared" ca="1" si="0"/>
        <v>0</v>
      </c>
    </row>
    <row r="16" spans="1:7" x14ac:dyDescent="0.25">
      <c r="A16" s="8" t="s">
        <v>28</v>
      </c>
      <c r="B16" s="16">
        <f ca="1">IFERROR(INDEX(INDIRECT(B$1&amp;"!"&amp;"$C$2:$C$35"),MATCH(ОСТАТОК!$A16,INDIRECT(B$1&amp;"!"&amp;"$B$2:$B$35"),0)),0)</f>
        <v>0</v>
      </c>
      <c r="C16" s="16">
        <f ca="1">IFERROR(INDEX(INDIRECT(C$1&amp;"!"&amp;"$C$2:$C$35"),MATCH(ОСТАТОК!$A16,INDIRECT(C$1&amp;"!"&amp;"$B$2:$B$35"),0)),0)</f>
        <v>0</v>
      </c>
      <c r="D16" s="16">
        <f t="shared" ca="1" si="0"/>
        <v>0</v>
      </c>
    </row>
    <row r="17" spans="1:4" x14ac:dyDescent="0.25">
      <c r="A17" s="8" t="s">
        <v>43</v>
      </c>
      <c r="B17" s="16">
        <f ca="1">IFERROR(INDEX(INDIRECT(B$1&amp;"!"&amp;"$C$2:$C$35"),MATCH(ОСТАТОК!$A17,INDIRECT(B$1&amp;"!"&amp;"$B$2:$B$35"),0)),0)</f>
        <v>0</v>
      </c>
      <c r="C17" s="16">
        <f ca="1">IFERROR(INDEX(INDIRECT(C$1&amp;"!"&amp;"$C$2:$C$35"),MATCH(ОСТАТОК!$A17,INDIRECT(C$1&amp;"!"&amp;"$B$2:$B$35"),0)),0)</f>
        <v>0</v>
      </c>
      <c r="D17" s="16">
        <f t="shared" ca="1" si="0"/>
        <v>0</v>
      </c>
    </row>
    <row r="18" spans="1:4" x14ac:dyDescent="0.25">
      <c r="A18" s="8" t="s">
        <v>44</v>
      </c>
      <c r="B18" s="16">
        <f ca="1">IFERROR(INDEX(INDIRECT(B$1&amp;"!"&amp;"$C$2:$C$35"),MATCH(ОСТАТОК!$A18,INDIRECT(B$1&amp;"!"&amp;"$B$2:$B$35"),0)),0)</f>
        <v>0</v>
      </c>
      <c r="C18" s="16">
        <f ca="1">IFERROR(INDEX(INDIRECT(C$1&amp;"!"&amp;"$C$2:$C$35"),MATCH(ОСТАТОК!$A18,INDIRECT(C$1&amp;"!"&amp;"$B$2:$B$35"),0)),0)</f>
        <v>0</v>
      </c>
      <c r="D18" s="16">
        <f t="shared" ca="1" si="0"/>
        <v>0</v>
      </c>
    </row>
    <row r="19" spans="1:4" x14ac:dyDescent="0.25">
      <c r="A19" s="8" t="s">
        <v>48</v>
      </c>
      <c r="B19" s="16">
        <f ca="1">IFERROR(INDEX(INDIRECT(B$1&amp;"!"&amp;"$C$2:$C$35"),MATCH(ОСТАТОК!$A19,INDIRECT(B$1&amp;"!"&amp;"$B$2:$B$35"),0)),0)</f>
        <v>0</v>
      </c>
      <c r="C19" s="16">
        <f ca="1">IFERROR(INDEX(INDIRECT(C$1&amp;"!"&amp;"$C$2:$C$35"),MATCH(ОСТАТОК!$A19,INDIRECT(C$1&amp;"!"&amp;"$B$2:$B$35"),0)),0)</f>
        <v>0</v>
      </c>
      <c r="D19" s="16">
        <f t="shared" ca="1" si="0"/>
        <v>0</v>
      </c>
    </row>
    <row r="20" spans="1:4" x14ac:dyDescent="0.25">
      <c r="A20" s="8" t="s">
        <v>47</v>
      </c>
      <c r="B20" s="16">
        <f ca="1">IFERROR(INDEX(INDIRECT(B$1&amp;"!"&amp;"$C$2:$C$35"),MATCH(ОСТАТОК!$A20,INDIRECT(B$1&amp;"!"&amp;"$B$2:$B$35"),0)),0)</f>
        <v>0</v>
      </c>
      <c r="C20" s="16">
        <f ca="1">IFERROR(INDEX(INDIRECT(C$1&amp;"!"&amp;"$C$2:$C$35"),MATCH(ОСТАТОК!$A20,INDIRECT(C$1&amp;"!"&amp;"$B$2:$B$35"),0)),0)</f>
        <v>0</v>
      </c>
      <c r="D20" s="16">
        <f t="shared" ca="1" si="0"/>
        <v>0</v>
      </c>
    </row>
    <row r="21" spans="1:4" x14ac:dyDescent="0.25">
      <c r="A21" s="8" t="s">
        <v>29</v>
      </c>
      <c r="B21" s="16">
        <f ca="1">IFERROR(INDEX(INDIRECT(B$1&amp;"!"&amp;"$C$2:$C$35"),MATCH(ОСТАТОК!$A21,INDIRECT(B$1&amp;"!"&amp;"$B$2:$B$35"),0)),0)</f>
        <v>0</v>
      </c>
      <c r="C21" s="16">
        <f ca="1">IFERROR(INDEX(INDIRECT(C$1&amp;"!"&amp;"$C$2:$C$35"),MATCH(ОСТАТОК!$A21,INDIRECT(C$1&amp;"!"&amp;"$B$2:$B$35"),0)),0)</f>
        <v>0</v>
      </c>
      <c r="D21" s="16">
        <f t="shared" ca="1" si="0"/>
        <v>0</v>
      </c>
    </row>
    <row r="22" spans="1:4" x14ac:dyDescent="0.25">
      <c r="A22" s="8" t="s">
        <v>50</v>
      </c>
      <c r="B22" s="16">
        <f ca="1">IFERROR(INDEX(INDIRECT(B$1&amp;"!"&amp;"$C$2:$C$35"),MATCH(ОСТАТОК!$A22,INDIRECT(B$1&amp;"!"&amp;"$B$2:$B$35"),0)),0)</f>
        <v>0</v>
      </c>
      <c r="C22" s="16">
        <f ca="1">IFERROR(INDEX(INDIRECT(C$1&amp;"!"&amp;"$C$2:$C$35"),MATCH(ОСТАТОК!$A22,INDIRECT(C$1&amp;"!"&amp;"$B$2:$B$35"),0)),0)</f>
        <v>0</v>
      </c>
      <c r="D22" s="16">
        <f t="shared" ca="1" si="0"/>
        <v>0</v>
      </c>
    </row>
    <row r="23" spans="1:4" x14ac:dyDescent="0.25">
      <c r="A23" s="2" t="s">
        <v>5</v>
      </c>
      <c r="B23" s="16">
        <f ca="1">IFERROR(INDEX(INDIRECT(B$1&amp;"!"&amp;"$C$2:$C$35"),MATCH(ОСТАТОК!$A23,INDIRECT(B$1&amp;"!"&amp;"$B$2:$B$35"),0)),0)</f>
        <v>0</v>
      </c>
      <c r="C23" s="16">
        <f ca="1">IFERROR(INDEX(INDIRECT(C$1&amp;"!"&amp;"$C$2:$C$35"),MATCH(ОСТАТОК!$A23,INDIRECT(C$1&amp;"!"&amp;"$B$2:$B$35"),0)),0)</f>
        <v>0</v>
      </c>
      <c r="D23" s="16">
        <f t="shared" ca="1" si="0"/>
        <v>0</v>
      </c>
    </row>
    <row r="24" spans="1:4" x14ac:dyDescent="0.25">
      <c r="A24" s="2" t="s">
        <v>1</v>
      </c>
      <c r="B24" s="16">
        <f ca="1">IFERROR(INDEX(INDIRECT(B$1&amp;"!"&amp;"$C$2:$C$35"),MATCH(ОСТАТОК!$A24,INDIRECT(B$1&amp;"!"&amp;"$B$2:$B$35"),0)),0)</f>
        <v>0</v>
      </c>
      <c r="C24" s="16">
        <f ca="1">IFERROR(INDEX(INDIRECT(C$1&amp;"!"&amp;"$C$2:$C$35"),MATCH(ОСТАТОК!$A24,INDIRECT(C$1&amp;"!"&amp;"$B$2:$B$35"),0)),0)</f>
        <v>0</v>
      </c>
      <c r="D24" s="16">
        <f t="shared" ca="1" si="0"/>
        <v>0</v>
      </c>
    </row>
    <row r="25" spans="1:4" x14ac:dyDescent="0.25">
      <c r="A25" s="2" t="s">
        <v>16</v>
      </c>
      <c r="B25" s="16">
        <f ca="1">IFERROR(INDEX(INDIRECT(B$1&amp;"!"&amp;"$C$2:$C$35"),MATCH(ОСТАТОК!$A25,INDIRECT(B$1&amp;"!"&amp;"$B$2:$B$35"),0)),0)</f>
        <v>0</v>
      </c>
      <c r="C25" s="16">
        <f ca="1">IFERROR(INDEX(INDIRECT(C$1&amp;"!"&amp;"$C$2:$C$35"),MATCH(ОСТАТОК!$A25,INDIRECT(C$1&amp;"!"&amp;"$B$2:$B$35"),0)),0)</f>
        <v>0</v>
      </c>
      <c r="D25" s="16">
        <f t="shared" ca="1" si="0"/>
        <v>0</v>
      </c>
    </row>
    <row r="26" spans="1:4" x14ac:dyDescent="0.25">
      <c r="A26" s="2" t="s">
        <v>3</v>
      </c>
      <c r="B26" s="16">
        <f ca="1">IFERROR(INDEX(INDIRECT(B$1&amp;"!"&amp;"$C$2:$C$35"),MATCH(ОСТАТОК!$A26,INDIRECT(B$1&amp;"!"&amp;"$B$2:$B$35"),0)),0)</f>
        <v>0</v>
      </c>
      <c r="C26" s="16">
        <f ca="1">IFERROR(INDEX(INDIRECT(C$1&amp;"!"&amp;"$C$2:$C$35"),MATCH(ОСТАТОК!$A26,INDIRECT(C$1&amp;"!"&amp;"$B$2:$B$35"),0)),0)</f>
        <v>0</v>
      </c>
      <c r="D26" s="16">
        <f t="shared" ca="1" si="0"/>
        <v>0</v>
      </c>
    </row>
    <row r="27" spans="1:4" x14ac:dyDescent="0.25">
      <c r="A27" s="2" t="s">
        <v>10</v>
      </c>
      <c r="B27" s="16">
        <f ca="1">IFERROR(INDEX(INDIRECT(B$1&amp;"!"&amp;"$C$2:$C$35"),MATCH(ОСТАТОК!$A27,INDIRECT(B$1&amp;"!"&amp;"$B$2:$B$35"),0)),0)</f>
        <v>0</v>
      </c>
      <c r="C27" s="16">
        <f ca="1">IFERROR(INDEX(INDIRECT(C$1&amp;"!"&amp;"$C$2:$C$35"),MATCH(ОСТАТОК!$A27,INDIRECT(C$1&amp;"!"&amp;"$B$2:$B$35"),0)),0)</f>
        <v>0</v>
      </c>
      <c r="D27" s="16">
        <f t="shared" ca="1" si="0"/>
        <v>0</v>
      </c>
    </row>
    <row r="28" spans="1:4" x14ac:dyDescent="0.25">
      <c r="A28" s="2" t="s">
        <v>35</v>
      </c>
      <c r="B28" s="16">
        <f ca="1">IFERROR(INDEX(INDIRECT(B$1&amp;"!"&amp;"$C$2:$C$35"),MATCH(ОСТАТОК!$A28,INDIRECT(B$1&amp;"!"&amp;"$B$2:$B$35"),0)),0)</f>
        <v>0</v>
      </c>
      <c r="C28" s="16">
        <f ca="1">IFERROR(INDEX(INDIRECT(C$1&amp;"!"&amp;"$C$2:$C$35"),MATCH(ОСТАТОК!$A28,INDIRECT(C$1&amp;"!"&amp;"$B$2:$B$35"),0)),0)</f>
        <v>0</v>
      </c>
      <c r="D28" s="16">
        <f t="shared" ca="1" si="0"/>
        <v>0</v>
      </c>
    </row>
    <row r="29" spans="1:4" x14ac:dyDescent="0.25">
      <c r="A29" s="2" t="s">
        <v>36</v>
      </c>
      <c r="B29" s="16">
        <f ca="1">IFERROR(INDEX(INDIRECT(B$1&amp;"!"&amp;"$C$2:$C$35"),MATCH(ОСТАТОК!$A29,INDIRECT(B$1&amp;"!"&amp;"$B$2:$B$35"),0)),0)</f>
        <v>0</v>
      </c>
      <c r="C29" s="16">
        <f ca="1">IFERROR(INDEX(INDIRECT(C$1&amp;"!"&amp;"$C$2:$C$35"),MATCH(ОСТАТОК!$A29,INDIRECT(C$1&amp;"!"&amp;"$B$2:$B$35"),0)),0)</f>
        <v>0</v>
      </c>
      <c r="D29" s="16">
        <f t="shared" ca="1" si="0"/>
        <v>0</v>
      </c>
    </row>
    <row r="30" spans="1:4" x14ac:dyDescent="0.25">
      <c r="A30" s="2" t="s">
        <v>37</v>
      </c>
      <c r="B30" s="16">
        <f ca="1">IFERROR(INDEX(INDIRECT(B$1&amp;"!"&amp;"$C$2:$C$35"),MATCH(ОСТАТОК!$A30,INDIRECT(B$1&amp;"!"&amp;"$B$2:$B$35"),0)),0)</f>
        <v>0</v>
      </c>
      <c r="C30" s="16">
        <f ca="1">IFERROR(INDEX(INDIRECT(C$1&amp;"!"&amp;"$C$2:$C$35"),MATCH(ОСТАТОК!$A30,INDIRECT(C$1&amp;"!"&amp;"$B$2:$B$35"),0)),0)</f>
        <v>0</v>
      </c>
      <c r="D30" s="16">
        <f t="shared" ca="1" si="0"/>
        <v>0</v>
      </c>
    </row>
    <row r="31" spans="1:4" x14ac:dyDescent="0.25">
      <c r="A31" s="2" t="s">
        <v>6</v>
      </c>
      <c r="B31" s="16">
        <f ca="1">IFERROR(INDEX(INDIRECT(B$1&amp;"!"&amp;"$C$2:$C$35"),MATCH(ОСТАТОК!$A31,INDIRECT(B$1&amp;"!"&amp;"$B$2:$B$35"),0)),0)</f>
        <v>0</v>
      </c>
      <c r="C31" s="16">
        <f ca="1">IFERROR(INDEX(INDIRECT(C$1&amp;"!"&amp;"$C$2:$C$35"),MATCH(ОСТАТОК!$A31,INDIRECT(C$1&amp;"!"&amp;"$B$2:$B$35"),0)),0)</f>
        <v>0</v>
      </c>
      <c r="D31" s="16">
        <f t="shared" ca="1" si="0"/>
        <v>0</v>
      </c>
    </row>
    <row r="32" spans="1:4" x14ac:dyDescent="0.25">
      <c r="A32" s="2" t="s">
        <v>2</v>
      </c>
      <c r="B32" s="16">
        <f ca="1">IFERROR(INDEX(INDIRECT(B$1&amp;"!"&amp;"$C$2:$C$35"),MATCH(ОСТАТОК!$A32,INDIRECT(B$1&amp;"!"&amp;"$B$2:$B$35"),0)),0)</f>
        <v>0</v>
      </c>
      <c r="C32" s="16">
        <f ca="1">IFERROR(INDEX(INDIRECT(C$1&amp;"!"&amp;"$C$2:$C$35"),MATCH(ОСТАТОК!$A32,INDIRECT(C$1&amp;"!"&amp;"$B$2:$B$35"),0)),0)</f>
        <v>0</v>
      </c>
      <c r="D32" s="16">
        <f t="shared" ca="1" si="0"/>
        <v>0</v>
      </c>
    </row>
    <row r="33" spans="1:4" x14ac:dyDescent="0.25">
      <c r="A33" s="2" t="s">
        <v>15</v>
      </c>
      <c r="B33" s="16">
        <f ca="1">IFERROR(INDEX(INDIRECT(B$1&amp;"!"&amp;"$C$2:$C$35"),MATCH(ОСТАТОК!$A33,INDIRECT(B$1&amp;"!"&amp;"$B$2:$B$35"),0)),0)</f>
        <v>0</v>
      </c>
      <c r="C33" s="16">
        <f ca="1">IFERROR(INDEX(INDIRECT(C$1&amp;"!"&amp;"$C$2:$C$35"),MATCH(ОСТАТОК!$A33,INDIRECT(C$1&amp;"!"&amp;"$B$2:$B$35"),0)),0)</f>
        <v>0</v>
      </c>
      <c r="D33" s="16">
        <f t="shared" ca="1" si="0"/>
        <v>0</v>
      </c>
    </row>
    <row r="34" spans="1:4" x14ac:dyDescent="0.25">
      <c r="A34" s="2" t="s">
        <v>4</v>
      </c>
      <c r="B34" s="16">
        <f ca="1">IFERROR(INDEX(INDIRECT(B$1&amp;"!"&amp;"$C$2:$C$35"),MATCH(ОСТАТОК!$A34,INDIRECT(B$1&amp;"!"&amp;"$B$2:$B$35"),0)),0)</f>
        <v>0</v>
      </c>
      <c r="C34" s="16">
        <f ca="1">IFERROR(INDEX(INDIRECT(C$1&amp;"!"&amp;"$C$2:$C$35"),MATCH(ОСТАТОК!$A34,INDIRECT(C$1&amp;"!"&amp;"$B$2:$B$35"),0)),0)</f>
        <v>0</v>
      </c>
      <c r="D34" s="16">
        <f t="shared" ca="1" si="0"/>
        <v>0</v>
      </c>
    </row>
    <row r="35" spans="1:4" x14ac:dyDescent="0.25">
      <c r="A35" s="2" t="s">
        <v>7</v>
      </c>
      <c r="B35" s="16">
        <f ca="1">IFERROR(INDEX(INDIRECT(B$1&amp;"!"&amp;"$C$2:$C$35"),MATCH(ОСТАТОК!$A35,INDIRECT(B$1&amp;"!"&amp;"$B$2:$B$35"),0)),0)</f>
        <v>0</v>
      </c>
      <c r="C35" s="16">
        <f ca="1">IFERROR(INDEX(INDIRECT(C$1&amp;"!"&amp;"$C$2:$C$35"),MATCH(ОСТАТОК!$A35,INDIRECT(C$1&amp;"!"&amp;"$B$2:$B$35"),0)),0)</f>
        <v>0</v>
      </c>
      <c r="D35" s="16">
        <f t="shared" ca="1" si="0"/>
        <v>0</v>
      </c>
    </row>
    <row r="36" spans="1:4" x14ac:dyDescent="0.25">
      <c r="A36" s="2" t="s">
        <v>40</v>
      </c>
      <c r="B36" s="16">
        <f ca="1">IFERROR(INDEX(INDIRECT(B$1&amp;"!"&amp;"$C$2:$C$35"),MATCH(ОСТАТОК!$A36,INDIRECT(B$1&amp;"!"&amp;"$B$2:$B$35"),0)),0)</f>
        <v>0</v>
      </c>
      <c r="C36" s="16">
        <f ca="1">IFERROR(INDEX(INDIRECT(C$1&amp;"!"&amp;"$C$2:$C$35"),MATCH(ОСТАТОК!$A36,INDIRECT(C$1&amp;"!"&amp;"$B$2:$B$35"),0)),0)</f>
        <v>0</v>
      </c>
      <c r="D36" s="16">
        <f t="shared" ca="1" si="0"/>
        <v>0</v>
      </c>
    </row>
    <row r="37" spans="1:4" x14ac:dyDescent="0.25">
      <c r="A37" s="2" t="s">
        <v>11</v>
      </c>
      <c r="B37" s="16">
        <f ca="1">IFERROR(INDEX(INDIRECT(B$1&amp;"!"&amp;"$C$2:$C$35"),MATCH(ОСТАТОК!$A37,INDIRECT(B$1&amp;"!"&amp;"$B$2:$B$35"),0)),0)</f>
        <v>0</v>
      </c>
      <c r="C37" s="16">
        <f ca="1">IFERROR(INDEX(INDIRECT(C$1&amp;"!"&amp;"$C$2:$C$35"),MATCH(ОСТАТОК!$A37,INDIRECT(C$1&amp;"!"&amp;"$B$2:$B$35"),0)),0)</f>
        <v>0</v>
      </c>
      <c r="D37" s="16">
        <f t="shared" ca="1" si="0"/>
        <v>0</v>
      </c>
    </row>
    <row r="38" spans="1:4" x14ac:dyDescent="0.25">
      <c r="A38" s="2" t="s">
        <v>0</v>
      </c>
      <c r="B38" s="16">
        <f ca="1">IFERROR(INDEX(INDIRECT(B$1&amp;"!"&amp;"$C$2:$C$35"),MATCH(ОСТАТОК!$A38,INDIRECT(B$1&amp;"!"&amp;"$B$2:$B$35"),0)),0)</f>
        <v>0</v>
      </c>
      <c r="C38" s="16">
        <f ca="1">IFERROR(INDEX(INDIRECT(C$1&amp;"!"&amp;"$C$2:$C$35"),MATCH(ОСТАТОК!$A38,INDIRECT(C$1&amp;"!"&amp;"$B$2:$B$35"),0)),0)</f>
        <v>0</v>
      </c>
      <c r="D38" s="16">
        <f t="shared" ca="1" si="0"/>
        <v>0</v>
      </c>
    </row>
    <row r="39" spans="1:4" x14ac:dyDescent="0.25">
      <c r="A39" s="2" t="s">
        <v>20</v>
      </c>
      <c r="B39" s="16">
        <f ca="1">IFERROR(INDEX(INDIRECT(B$1&amp;"!"&amp;"$C$2:$C$35"),MATCH(ОСТАТОК!$A39,INDIRECT(B$1&amp;"!"&amp;"$B$2:$B$35"),0)),0)</f>
        <v>0</v>
      </c>
      <c r="C39" s="16">
        <f ca="1">IFERROR(INDEX(INDIRECT(C$1&amp;"!"&amp;"$C$2:$C$35"),MATCH(ОСТАТОК!$A39,INDIRECT(C$1&amp;"!"&amp;"$B$2:$B$35"),0)),0)</f>
        <v>0</v>
      </c>
      <c r="D39" s="16">
        <f t="shared" ca="1" si="0"/>
        <v>0</v>
      </c>
    </row>
    <row r="40" spans="1:4" x14ac:dyDescent="0.25">
      <c r="A40" s="2" t="s">
        <v>14</v>
      </c>
      <c r="B40" s="16">
        <f ca="1">IFERROR(INDEX(INDIRECT(B$1&amp;"!"&amp;"$C$2:$C$35"),MATCH(ОСТАТОК!$A40,INDIRECT(B$1&amp;"!"&amp;"$B$2:$B$35"),0)),0)</f>
        <v>25</v>
      </c>
      <c r="C40" s="16">
        <f ca="1">IFERROR(INDEX(INDIRECT(C$1&amp;"!"&amp;"$C$2:$C$35"),MATCH(ОСТАТОК!$A40,INDIRECT(C$1&amp;"!"&amp;"$B$2:$B$35"),0)),0)</f>
        <v>15</v>
      </c>
      <c r="D40" s="16">
        <f t="shared" ca="1" si="0"/>
        <v>10</v>
      </c>
    </row>
    <row r="41" spans="1:4" x14ac:dyDescent="0.25">
      <c r="A41" s="2" t="s">
        <v>12</v>
      </c>
      <c r="B41" s="16">
        <f ca="1">IFERROR(INDEX(INDIRECT(B$1&amp;"!"&amp;"$C$2:$C$35"),MATCH(ОСТАТОК!$A41,INDIRECT(B$1&amp;"!"&amp;"$B$2:$B$35"),0)),0)</f>
        <v>0</v>
      </c>
      <c r="C41" s="16">
        <f ca="1">IFERROR(INDEX(INDIRECT(C$1&amp;"!"&amp;"$C$2:$C$35"),MATCH(ОСТАТОК!$A41,INDIRECT(C$1&amp;"!"&amp;"$B$2:$B$35"),0)),0)</f>
        <v>0</v>
      </c>
      <c r="D41" s="16">
        <f t="shared" ca="1" si="0"/>
        <v>0</v>
      </c>
    </row>
    <row r="42" spans="1:4" x14ac:dyDescent="0.25">
      <c r="A42" s="2" t="s">
        <v>23</v>
      </c>
      <c r="B42" s="16">
        <f ca="1">IFERROR(INDEX(INDIRECT(B$1&amp;"!"&amp;"$C$2:$C$35"),MATCH(ОСТАТОК!$A42,INDIRECT(B$1&amp;"!"&amp;"$B$2:$B$35"),0)),0)</f>
        <v>0</v>
      </c>
      <c r="C42" s="16">
        <f ca="1">IFERROR(INDEX(INDIRECT(C$1&amp;"!"&amp;"$C$2:$C$35"),MATCH(ОСТАТОК!$A42,INDIRECT(C$1&amp;"!"&amp;"$B$2:$B$35"),0)),0)</f>
        <v>0</v>
      </c>
      <c r="D42" s="16">
        <f t="shared" ca="1" si="0"/>
        <v>0</v>
      </c>
    </row>
    <row r="43" spans="1:4" x14ac:dyDescent="0.25">
      <c r="A43" s="2" t="s">
        <v>13</v>
      </c>
      <c r="B43" s="16">
        <f ca="1">IFERROR(INDEX(INDIRECT(B$1&amp;"!"&amp;"$C$2:$C$35"),MATCH(ОСТАТОК!$A43,INDIRECT(B$1&amp;"!"&amp;"$B$2:$B$35"),0)),0)</f>
        <v>0</v>
      </c>
      <c r="C43" s="16">
        <f ca="1">IFERROR(INDEX(INDIRECT(C$1&amp;"!"&amp;"$C$2:$C$35"),MATCH(ОСТАТОК!$A43,INDIRECT(C$1&amp;"!"&amp;"$B$2:$B$35"),0)),0)</f>
        <v>0</v>
      </c>
      <c r="D43" s="16">
        <f t="shared" ca="1" si="0"/>
        <v>0</v>
      </c>
    </row>
    <row r="44" spans="1:4" x14ac:dyDescent="0.25">
      <c r="A44" s="2" t="s">
        <v>32</v>
      </c>
      <c r="B44" s="16">
        <f ca="1">IFERROR(INDEX(INDIRECT(B$1&amp;"!"&amp;"$C$2:$C$35"),MATCH(ОСТАТОК!$A44,INDIRECT(B$1&amp;"!"&amp;"$B$2:$B$35"),0)),0)</f>
        <v>0</v>
      </c>
      <c r="C44" s="16">
        <f ca="1">IFERROR(INDEX(INDIRECT(C$1&amp;"!"&amp;"$C$2:$C$35"),MATCH(ОСТАТОК!$A44,INDIRECT(C$1&amp;"!"&amp;"$B$2:$B$35"),0)),0)</f>
        <v>0</v>
      </c>
      <c r="D44" s="16">
        <f t="shared" ca="1" si="0"/>
        <v>0</v>
      </c>
    </row>
    <row r="45" spans="1:4" x14ac:dyDescent="0.25">
      <c r="A45" s="5" t="s">
        <v>33</v>
      </c>
      <c r="B45" s="16">
        <f ca="1">IFERROR(INDEX(INDIRECT(B$1&amp;"!"&amp;"$C$2:$C$35"),MATCH(ОСТАТОК!$A45,INDIRECT(B$1&amp;"!"&amp;"$B$2:$B$35"),0)),0)</f>
        <v>0</v>
      </c>
      <c r="C45" s="16">
        <f ca="1">IFERROR(INDEX(INDIRECT(C$1&amp;"!"&amp;"$C$2:$C$35"),MATCH(ОСТАТОК!$A45,INDIRECT(C$1&amp;"!"&amp;"$B$2:$B$35"),0)),0)</f>
        <v>0</v>
      </c>
      <c r="D45" s="16">
        <f t="shared" ca="1" si="0"/>
        <v>0</v>
      </c>
    </row>
    <row r="46" spans="1:4" x14ac:dyDescent="0.25">
      <c r="A46" s="2" t="s">
        <v>38</v>
      </c>
      <c r="B46" s="16">
        <f ca="1">IFERROR(INDEX(INDIRECT(B$1&amp;"!"&amp;"$C$2:$C$35"),MATCH(ОСТАТОК!$A46,INDIRECT(B$1&amp;"!"&amp;"$B$2:$B$35"),0)),0)</f>
        <v>0</v>
      </c>
      <c r="C46" s="16">
        <f ca="1">IFERROR(INDEX(INDIRECT(C$1&amp;"!"&amp;"$C$2:$C$35"),MATCH(ОСТАТОК!$A46,INDIRECT(C$1&amp;"!"&amp;"$B$2:$B$35"),0)),0)</f>
        <v>0</v>
      </c>
      <c r="D46" s="16">
        <f t="shared" ca="1" si="0"/>
        <v>0</v>
      </c>
    </row>
    <row r="47" spans="1:4" x14ac:dyDescent="0.25">
      <c r="A47" s="12" t="s">
        <v>45</v>
      </c>
      <c r="B47" s="16">
        <f ca="1">IFERROR(INDEX(INDIRECT(B$1&amp;"!"&amp;"$C$2:$C$35"),MATCH(ОСТАТОК!$A47,INDIRECT(B$1&amp;"!"&amp;"$B$2:$B$35"),0)),0)</f>
        <v>0</v>
      </c>
      <c r="C47" s="16">
        <f ca="1">IFERROR(INDEX(INDIRECT(C$1&amp;"!"&amp;"$C$2:$C$35"),MATCH(ОСТАТОК!$A47,INDIRECT(C$1&amp;"!"&amp;"$B$2:$B$35"),0)),0)</f>
        <v>0</v>
      </c>
      <c r="D47" s="16">
        <f t="shared" ca="1" si="0"/>
        <v>0</v>
      </c>
    </row>
    <row r="48" spans="1:4" x14ac:dyDescent="0.25">
      <c r="A48" s="2" t="s">
        <v>46</v>
      </c>
      <c r="B48" s="16">
        <f ca="1">IFERROR(INDEX(INDIRECT(B$1&amp;"!"&amp;"$C$2:$C$35"),MATCH(ОСТАТОК!$A48,INDIRECT(B$1&amp;"!"&amp;"$B$2:$B$35"),0)),0)</f>
        <v>0</v>
      </c>
      <c r="C48" s="16">
        <f ca="1">IFERROR(INDEX(INDIRECT(C$1&amp;"!"&amp;"$C$2:$C$35"),MATCH(ОСТАТОК!$A48,INDIRECT(C$1&amp;"!"&amp;"$B$2:$B$35"),0)),0)</f>
        <v>0</v>
      </c>
      <c r="D48" s="16">
        <f t="shared" ca="1" si="0"/>
        <v>0</v>
      </c>
    </row>
    <row r="49" spans="1:4" x14ac:dyDescent="0.25">
      <c r="A49" s="2" t="s">
        <v>51</v>
      </c>
      <c r="B49" s="16">
        <f ca="1">IFERROR(INDEX(INDIRECT(B$1&amp;"!"&amp;"$C$2:$C$35"),MATCH(ОСТАТОК!$A49,INDIRECT(B$1&amp;"!"&amp;"$B$2:$B$35"),0)),0)</f>
        <v>0</v>
      </c>
      <c r="C49" s="16">
        <f ca="1">IFERROR(INDEX(INDIRECT(C$1&amp;"!"&amp;"$C$2:$C$35"),MATCH(ОСТАТОК!$A49,INDIRECT(C$1&amp;"!"&amp;"$B$2:$B$35"),0)),0)</f>
        <v>0</v>
      </c>
      <c r="D49" s="16">
        <f t="shared" ca="1" si="0"/>
        <v>0</v>
      </c>
    </row>
    <row r="50" spans="1:4" x14ac:dyDescent="0.25">
      <c r="A50" s="2"/>
      <c r="B50" s="16">
        <f ca="1">IFERROR(INDEX(INDIRECT(B$1&amp;"!"&amp;"$C$2:$C$35"),MATCH(ОСТАТОК!$A50,INDIRECT(B$1&amp;"!"&amp;"$B$2:$B$35"),0)),0)</f>
        <v>0</v>
      </c>
      <c r="C50" s="16">
        <f ca="1">IFERROR(INDEX(INDIRECT(C$1&amp;"!"&amp;"$C$2:$C$35"),MATCH(ОСТАТОК!$A50,INDIRECT(C$1&amp;"!"&amp;"$B$2:$B$35"),0)),0)</f>
        <v>0</v>
      </c>
      <c r="D50" s="16">
        <f t="shared" ca="1" si="0"/>
        <v>0</v>
      </c>
    </row>
    <row r="51" spans="1:4" x14ac:dyDescent="0.25">
      <c r="A51" s="2"/>
      <c r="B51" s="16">
        <f ca="1">IFERROR(INDEX(INDIRECT(B$1&amp;"!"&amp;"$C$2:$C$35"),MATCH(ОСТАТОК!$A51,INDIRECT(B$1&amp;"!"&amp;"$B$2:$B$35"),0)),0)</f>
        <v>0</v>
      </c>
      <c r="C51" s="16">
        <f ca="1">IFERROR(INDEX(INDIRECT(C$1&amp;"!"&amp;"$C$2:$C$35"),MATCH(ОСТАТОК!$A51,INDIRECT(C$1&amp;"!"&amp;"$B$2:$B$35"),0)),0)</f>
        <v>0</v>
      </c>
      <c r="D51" s="16">
        <f t="shared" ca="1" si="0"/>
        <v>0</v>
      </c>
    </row>
    <row r="52" spans="1:4" x14ac:dyDescent="0.25">
      <c r="A52" s="2"/>
      <c r="B52" s="16">
        <f ca="1">IFERROR(INDEX(INDIRECT(B$1&amp;"!"&amp;"$C$2:$C$35"),MATCH(ОСТАТОК!$A52,INDIRECT(B$1&amp;"!"&amp;"$B$2:$B$35"),0)),0)</f>
        <v>0</v>
      </c>
      <c r="C52" s="16">
        <f ca="1">IFERROR(INDEX(INDIRECT(C$1&amp;"!"&amp;"$C$2:$C$35"),MATCH(ОСТАТОК!$A52,INDIRECT(C$1&amp;"!"&amp;"$B$2:$B$35"),0)),0)</f>
        <v>0</v>
      </c>
      <c r="D52" s="16">
        <f t="shared" ca="1" si="0"/>
        <v>0</v>
      </c>
    </row>
    <row r="53" spans="1:4" x14ac:dyDescent="0.25">
      <c r="A53" s="2"/>
      <c r="B53" s="16">
        <f ca="1">IFERROR(INDEX(INDIRECT(B$1&amp;"!"&amp;"$C$2:$C$35"),MATCH(ОСТАТОК!$A53,INDIRECT(B$1&amp;"!"&amp;"$B$2:$B$35"),0)),0)</f>
        <v>0</v>
      </c>
      <c r="C53" s="16">
        <f ca="1">IFERROR(INDEX(INDIRECT(C$1&amp;"!"&amp;"$C$2:$C$35"),MATCH(ОСТАТОК!$A53,INDIRECT(C$1&amp;"!"&amp;"$B$2:$B$35"),0)),0)</f>
        <v>0</v>
      </c>
      <c r="D53" s="16">
        <f t="shared" ca="1" si="0"/>
        <v>0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zoomScaleNormal="100" workbookViewId="0">
      <pane ySplit="1" topLeftCell="A28" activePane="bottomLeft" state="frozen"/>
      <selection pane="bottomLeft" activeCell="B28" sqref="B28"/>
    </sheetView>
  </sheetViews>
  <sheetFormatPr defaultRowHeight="15" x14ac:dyDescent="0.25"/>
  <cols>
    <col min="1" max="1" width="9.140625" style="6"/>
    <col min="2" max="2" width="40.28515625" customWidth="1"/>
    <col min="3" max="3" width="9.140625" style="1"/>
    <col min="4" max="4" width="11.85546875" bestFit="1" customWidth="1"/>
  </cols>
  <sheetData>
    <row r="1" spans="1:4" ht="22.5" customHeight="1" thickBot="1" x14ac:dyDescent="0.3">
      <c r="A1" s="13" t="s">
        <v>21</v>
      </c>
      <c r="B1" s="14" t="s">
        <v>8</v>
      </c>
      <c r="C1" s="14" t="s">
        <v>9</v>
      </c>
    </row>
    <row r="2" spans="1:4" x14ac:dyDescent="0.25">
      <c r="A2" s="19">
        <v>42370</v>
      </c>
      <c r="B2" s="15" t="s">
        <v>26</v>
      </c>
      <c r="C2" s="9">
        <v>4</v>
      </c>
    </row>
    <row r="3" spans="1:4" s="1" customFormat="1" x14ac:dyDescent="0.25">
      <c r="A3" s="20"/>
      <c r="B3" s="7" t="s">
        <v>27</v>
      </c>
      <c r="C3" s="3">
        <v>4</v>
      </c>
      <c r="D3"/>
    </row>
    <row r="4" spans="1:4" s="1" customFormat="1" x14ac:dyDescent="0.25">
      <c r="A4" s="20"/>
      <c r="B4" s="2" t="s">
        <v>25</v>
      </c>
      <c r="C4" s="3">
        <v>4</v>
      </c>
      <c r="D4"/>
    </row>
    <row r="5" spans="1:4" x14ac:dyDescent="0.25">
      <c r="A5" s="20"/>
      <c r="B5" s="7" t="s">
        <v>31</v>
      </c>
      <c r="C5" s="3">
        <v>2</v>
      </c>
    </row>
    <row r="6" spans="1:4" x14ac:dyDescent="0.25">
      <c r="A6" s="20"/>
      <c r="B6" s="7" t="s">
        <v>22</v>
      </c>
      <c r="C6" s="3">
        <v>10</v>
      </c>
    </row>
    <row r="7" spans="1:4" x14ac:dyDescent="0.25">
      <c r="A7" s="20"/>
      <c r="B7" s="7" t="s">
        <v>53</v>
      </c>
      <c r="C7" s="3">
        <v>4</v>
      </c>
    </row>
    <row r="8" spans="1:4" x14ac:dyDescent="0.25">
      <c r="A8" s="20"/>
      <c r="B8" s="2" t="s">
        <v>41</v>
      </c>
      <c r="C8" s="3">
        <v>4</v>
      </c>
    </row>
    <row r="9" spans="1:4" s="1" customFormat="1" x14ac:dyDescent="0.25">
      <c r="A9" s="20"/>
      <c r="B9" s="7" t="s">
        <v>52</v>
      </c>
      <c r="C9" s="3">
        <v>25</v>
      </c>
      <c r="D9"/>
    </row>
    <row r="10" spans="1:4" s="1" customFormat="1" x14ac:dyDescent="0.25">
      <c r="A10" s="20"/>
      <c r="B10" s="7" t="s">
        <v>54</v>
      </c>
      <c r="C10" s="3">
        <v>140</v>
      </c>
      <c r="D10"/>
    </row>
    <row r="11" spans="1:4" s="1" customFormat="1" x14ac:dyDescent="0.25">
      <c r="A11" s="20"/>
      <c r="B11" s="7" t="s">
        <v>55</v>
      </c>
      <c r="C11" s="3">
        <v>48</v>
      </c>
      <c r="D11"/>
    </row>
    <row r="12" spans="1:4" s="1" customFormat="1" x14ac:dyDescent="0.25">
      <c r="A12" s="20"/>
      <c r="B12" s="7" t="s">
        <v>17</v>
      </c>
      <c r="C12" s="3">
        <v>6</v>
      </c>
      <c r="D12"/>
    </row>
    <row r="13" spans="1:4" s="1" customFormat="1" x14ac:dyDescent="0.25">
      <c r="A13" s="20"/>
      <c r="B13" s="7" t="s">
        <v>34</v>
      </c>
      <c r="C13" s="3">
        <v>15</v>
      </c>
      <c r="D13"/>
    </row>
    <row r="14" spans="1:4" s="1" customFormat="1" ht="15.75" thickBot="1" x14ac:dyDescent="0.3">
      <c r="A14" s="21"/>
      <c r="B14" s="11" t="s">
        <v>19</v>
      </c>
      <c r="C14" s="10">
        <v>9</v>
      </c>
      <c r="D14"/>
    </row>
    <row r="15" spans="1:4" s="1" customFormat="1" x14ac:dyDescent="0.25">
      <c r="A15" s="19">
        <v>42371</v>
      </c>
      <c r="B15" s="15" t="s">
        <v>26</v>
      </c>
      <c r="C15" s="9">
        <v>4</v>
      </c>
      <c r="D15"/>
    </row>
    <row r="16" spans="1:4" x14ac:dyDescent="0.25">
      <c r="A16" s="20"/>
      <c r="B16" s="7" t="s">
        <v>27</v>
      </c>
      <c r="C16" s="3">
        <v>4</v>
      </c>
    </row>
    <row r="17" spans="1:4" s="1" customFormat="1" x14ac:dyDescent="0.25">
      <c r="A17" s="20"/>
      <c r="B17" s="2" t="s">
        <v>25</v>
      </c>
      <c r="C17" s="3">
        <v>4</v>
      </c>
      <c r="D17"/>
    </row>
    <row r="18" spans="1:4" s="1" customFormat="1" x14ac:dyDescent="0.25">
      <c r="A18" s="20"/>
      <c r="B18" s="7" t="s">
        <v>31</v>
      </c>
      <c r="C18" s="3">
        <v>2</v>
      </c>
      <c r="D18"/>
    </row>
    <row r="19" spans="1:4" x14ac:dyDescent="0.25">
      <c r="A19" s="20"/>
      <c r="B19" s="7" t="s">
        <v>22</v>
      </c>
      <c r="C19" s="3">
        <v>10</v>
      </c>
    </row>
    <row r="20" spans="1:4" x14ac:dyDescent="0.25">
      <c r="A20" s="20"/>
      <c r="B20" s="7" t="s">
        <v>53</v>
      </c>
      <c r="C20" s="3">
        <v>4</v>
      </c>
    </row>
    <row r="21" spans="1:4" s="1" customFormat="1" x14ac:dyDescent="0.25">
      <c r="A21" s="20"/>
      <c r="B21" s="2" t="s">
        <v>41</v>
      </c>
      <c r="C21" s="3">
        <v>4</v>
      </c>
    </row>
    <row r="22" spans="1:4" x14ac:dyDescent="0.25">
      <c r="A22" s="20"/>
      <c r="B22" s="7" t="s">
        <v>52</v>
      </c>
      <c r="C22" s="3">
        <v>25</v>
      </c>
    </row>
    <row r="23" spans="1:4" s="1" customFormat="1" x14ac:dyDescent="0.25">
      <c r="A23" s="20"/>
      <c r="B23" s="7" t="s">
        <v>54</v>
      </c>
      <c r="C23" s="3">
        <v>140</v>
      </c>
    </row>
    <row r="24" spans="1:4" s="1" customFormat="1" x14ac:dyDescent="0.25">
      <c r="A24" s="20"/>
      <c r="B24" s="7" t="s">
        <v>55</v>
      </c>
      <c r="C24" s="3">
        <v>48</v>
      </c>
    </row>
    <row r="25" spans="1:4" x14ac:dyDescent="0.25">
      <c r="A25" s="20"/>
      <c r="B25" s="7" t="s">
        <v>17</v>
      </c>
      <c r="C25" s="3">
        <v>6</v>
      </c>
    </row>
    <row r="26" spans="1:4" x14ac:dyDescent="0.25">
      <c r="A26" s="20"/>
      <c r="B26" s="7" t="s">
        <v>34</v>
      </c>
      <c r="C26" s="3">
        <v>15</v>
      </c>
    </row>
    <row r="27" spans="1:4" s="1" customFormat="1" ht="15.75" thickBot="1" x14ac:dyDescent="0.3">
      <c r="A27" s="21"/>
      <c r="B27" s="11" t="s">
        <v>19</v>
      </c>
      <c r="C27" s="10">
        <v>9</v>
      </c>
    </row>
    <row r="28" spans="1:4" x14ac:dyDescent="0.25">
      <c r="A28" s="19">
        <v>42372</v>
      </c>
      <c r="B28" s="15" t="s">
        <v>26</v>
      </c>
      <c r="C28" s="9">
        <v>4</v>
      </c>
    </row>
    <row r="29" spans="1:4" s="1" customFormat="1" x14ac:dyDescent="0.25">
      <c r="A29" s="20"/>
      <c r="B29" s="7" t="s">
        <v>27</v>
      </c>
      <c r="C29" s="3">
        <v>4</v>
      </c>
    </row>
    <row r="30" spans="1:4" s="1" customFormat="1" x14ac:dyDescent="0.25">
      <c r="A30" s="20"/>
      <c r="B30" s="2" t="s">
        <v>25</v>
      </c>
      <c r="C30" s="3">
        <v>4</v>
      </c>
    </row>
    <row r="31" spans="1:4" x14ac:dyDescent="0.25">
      <c r="A31" s="20"/>
      <c r="B31" s="7" t="s">
        <v>31</v>
      </c>
      <c r="C31" s="3">
        <v>2</v>
      </c>
    </row>
    <row r="32" spans="1:4" x14ac:dyDescent="0.25">
      <c r="A32" s="20"/>
      <c r="B32" s="7" t="s">
        <v>22</v>
      </c>
      <c r="C32" s="3">
        <v>10</v>
      </c>
    </row>
    <row r="33" spans="1:3" s="1" customFormat="1" x14ac:dyDescent="0.25">
      <c r="A33" s="20"/>
      <c r="B33" s="7" t="s">
        <v>53</v>
      </c>
      <c r="C33" s="3">
        <v>4</v>
      </c>
    </row>
    <row r="34" spans="1:3" s="1" customFormat="1" x14ac:dyDescent="0.25">
      <c r="A34" s="20"/>
      <c r="B34" s="2" t="s">
        <v>41</v>
      </c>
      <c r="C34" s="3">
        <v>4</v>
      </c>
    </row>
    <row r="35" spans="1:3" s="1" customFormat="1" x14ac:dyDescent="0.25">
      <c r="A35" s="20"/>
      <c r="B35" s="7" t="s">
        <v>52</v>
      </c>
      <c r="C35" s="3">
        <v>25</v>
      </c>
    </row>
    <row r="36" spans="1:3" s="1" customFormat="1" x14ac:dyDescent="0.25">
      <c r="A36" s="20"/>
      <c r="B36" s="7" t="s">
        <v>54</v>
      </c>
      <c r="C36" s="3">
        <v>140</v>
      </c>
    </row>
    <row r="37" spans="1:3" x14ac:dyDescent="0.25">
      <c r="A37" s="20"/>
      <c r="B37" s="7" t="s">
        <v>55</v>
      </c>
      <c r="C37" s="3">
        <v>48</v>
      </c>
    </row>
    <row r="38" spans="1:3" x14ac:dyDescent="0.25">
      <c r="A38" s="20"/>
      <c r="B38" s="7" t="s">
        <v>17</v>
      </c>
      <c r="C38" s="3">
        <v>6</v>
      </c>
    </row>
    <row r="39" spans="1:3" x14ac:dyDescent="0.25">
      <c r="A39" s="20"/>
      <c r="B39" s="7" t="s">
        <v>34</v>
      </c>
      <c r="C39" s="3">
        <v>15</v>
      </c>
    </row>
    <row r="40" spans="1:3" ht="15.75" thickBot="1" x14ac:dyDescent="0.3">
      <c r="A40" s="21"/>
      <c r="B40" s="11" t="s">
        <v>19</v>
      </c>
      <c r="C40" s="10">
        <v>9</v>
      </c>
    </row>
  </sheetData>
  <autoFilter ref="A1:C1"/>
  <mergeCells count="3">
    <mergeCell ref="A2:A14"/>
    <mergeCell ref="A15:A27"/>
    <mergeCell ref="A28:A40"/>
  </mergeCells>
  <pageMargins left="0.70866141732283472" right="0.70866141732283472" top="0.74803149606299213" bottom="0.74803149606299213" header="0.31496062992125984" footer="0.31496062992125984"/>
  <pageSetup paperSize="9" scale="6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B30" sqref="B30"/>
    </sheetView>
  </sheetViews>
  <sheetFormatPr defaultRowHeight="15" x14ac:dyDescent="0.25"/>
  <cols>
    <col min="1" max="1" width="9.140625" style="6"/>
    <col min="2" max="2" width="40.28515625" customWidth="1"/>
    <col min="3" max="3" width="9.140625" style="1"/>
  </cols>
  <sheetData>
    <row r="1" spans="1:3" x14ac:dyDescent="0.25">
      <c r="A1" s="13" t="s">
        <v>21</v>
      </c>
      <c r="B1" s="14" t="s">
        <v>8</v>
      </c>
      <c r="C1" s="14" t="s">
        <v>9</v>
      </c>
    </row>
    <row r="2" spans="1:3" x14ac:dyDescent="0.25">
      <c r="A2" s="6">
        <v>42389</v>
      </c>
      <c r="B2" s="7" t="s">
        <v>22</v>
      </c>
      <c r="C2" s="3">
        <v>4</v>
      </c>
    </row>
    <row r="3" spans="1:3" x14ac:dyDescent="0.25">
      <c r="A3" s="6">
        <v>42389</v>
      </c>
      <c r="B3" s="7" t="s">
        <v>52</v>
      </c>
      <c r="C3" s="3">
        <v>15</v>
      </c>
    </row>
    <row r="4" spans="1:3" x14ac:dyDescent="0.25">
      <c r="A4" s="6">
        <v>42389</v>
      </c>
      <c r="B4" s="7" t="s">
        <v>17</v>
      </c>
      <c r="C4" s="3">
        <v>2</v>
      </c>
    </row>
    <row r="5" spans="1:3" x14ac:dyDescent="0.25">
      <c r="A5" s="6">
        <v>42389</v>
      </c>
      <c r="B5" s="7" t="s">
        <v>22</v>
      </c>
      <c r="C5" s="3">
        <v>4</v>
      </c>
    </row>
    <row r="6" spans="1:3" x14ac:dyDescent="0.25">
      <c r="A6" s="6">
        <v>42389</v>
      </c>
      <c r="B6" s="7" t="s">
        <v>52</v>
      </c>
      <c r="C6" s="3">
        <v>15</v>
      </c>
    </row>
    <row r="7" spans="1:3" x14ac:dyDescent="0.25">
      <c r="A7" s="6">
        <v>42389</v>
      </c>
      <c r="B7" s="7" t="s">
        <v>17</v>
      </c>
      <c r="C7" s="3">
        <v>2</v>
      </c>
    </row>
    <row r="8" spans="1:3" x14ac:dyDescent="0.25">
      <c r="B8" s="7"/>
      <c r="C8" s="3"/>
    </row>
    <row r="9" spans="1:3" x14ac:dyDescent="0.25">
      <c r="B9" s="7"/>
      <c r="C9" s="3"/>
    </row>
    <row r="10" spans="1:3" x14ac:dyDescent="0.25">
      <c r="B10" s="7"/>
      <c r="C10" s="3"/>
    </row>
    <row r="11" spans="1:3" x14ac:dyDescent="0.25">
      <c r="B11" s="2"/>
      <c r="C11" s="3"/>
    </row>
    <row r="12" spans="1:3" x14ac:dyDescent="0.25">
      <c r="B12" s="7"/>
      <c r="C12" s="3"/>
    </row>
    <row r="13" spans="1:3" x14ac:dyDescent="0.25">
      <c r="B13" s="7"/>
      <c r="C13" s="3"/>
    </row>
    <row r="14" spans="1:3" x14ac:dyDescent="0.25">
      <c r="B14" s="7"/>
      <c r="C14" s="3"/>
    </row>
    <row r="15" spans="1:3" x14ac:dyDescent="0.25">
      <c r="B15" s="7"/>
      <c r="C15" s="3"/>
    </row>
    <row r="16" spans="1:3" x14ac:dyDescent="0.25">
      <c r="B16" s="7"/>
      <c r="C16" s="3"/>
    </row>
    <row r="17" spans="2:3" x14ac:dyDescent="0.25">
      <c r="B17" s="2"/>
      <c r="C17" s="3"/>
    </row>
    <row r="18" spans="2:3" x14ac:dyDescent="0.25">
      <c r="B18" s="7"/>
      <c r="C18" s="3"/>
    </row>
    <row r="19" spans="2:3" x14ac:dyDescent="0.25">
      <c r="B19" s="7"/>
      <c r="C19" s="3"/>
    </row>
    <row r="20" spans="2:3" x14ac:dyDescent="0.25">
      <c r="B20" s="7"/>
      <c r="C20" s="3"/>
    </row>
    <row r="21" spans="2:3" x14ac:dyDescent="0.25">
      <c r="B21" s="2"/>
      <c r="C21" s="3"/>
    </row>
    <row r="22" spans="2:3" x14ac:dyDescent="0.25">
      <c r="B22" s="2"/>
      <c r="C22" s="3"/>
    </row>
    <row r="23" spans="2:3" x14ac:dyDescent="0.25">
      <c r="B23" s="2"/>
      <c r="C23" s="3"/>
    </row>
    <row r="24" spans="2:3" x14ac:dyDescent="0.25">
      <c r="B24" s="2"/>
      <c r="C24" s="3"/>
    </row>
    <row r="25" spans="2:3" x14ac:dyDescent="0.25">
      <c r="B25" s="2"/>
      <c r="C25" s="3"/>
    </row>
    <row r="26" spans="2:3" x14ac:dyDescent="0.25">
      <c r="B26" s="2"/>
      <c r="C26" s="3"/>
    </row>
    <row r="27" spans="2:3" x14ac:dyDescent="0.25">
      <c r="B27" s="2"/>
      <c r="C27" s="3"/>
    </row>
    <row r="28" spans="2:3" x14ac:dyDescent="0.25">
      <c r="B28" s="2"/>
      <c r="C28" s="3"/>
    </row>
    <row r="29" spans="2:3" x14ac:dyDescent="0.25">
      <c r="B29" s="2"/>
      <c r="C29" s="3"/>
    </row>
    <row r="30" spans="2:3" x14ac:dyDescent="0.25">
      <c r="B30" s="2"/>
      <c r="C30" s="3"/>
    </row>
    <row r="31" spans="2:3" x14ac:dyDescent="0.25">
      <c r="B31" s="2"/>
      <c r="C31" s="3"/>
    </row>
    <row r="32" spans="2:3" x14ac:dyDescent="0.25">
      <c r="B32" s="2"/>
      <c r="C32" s="3"/>
    </row>
    <row r="33" spans="2:3" x14ac:dyDescent="0.25">
      <c r="B33" s="2"/>
      <c r="C33" s="3"/>
    </row>
    <row r="34" spans="2:3" x14ac:dyDescent="0.25">
      <c r="B34" s="2"/>
      <c r="C34" s="3"/>
    </row>
    <row r="35" spans="2:3" x14ac:dyDescent="0.25">
      <c r="B35" s="2"/>
      <c r="C35" s="3"/>
    </row>
    <row r="36" spans="2:3" x14ac:dyDescent="0.25">
      <c r="B36" s="2"/>
      <c r="C36" s="3"/>
    </row>
    <row r="37" spans="2:3" x14ac:dyDescent="0.25">
      <c r="B37" s="2"/>
      <c r="C37" s="3"/>
    </row>
    <row r="38" spans="2:3" x14ac:dyDescent="0.25">
      <c r="B38" s="2"/>
      <c r="C38" s="3"/>
    </row>
    <row r="39" spans="2:3" x14ac:dyDescent="0.25">
      <c r="B39" s="2"/>
      <c r="C39" s="3"/>
    </row>
    <row r="40" spans="2:3" x14ac:dyDescent="0.25">
      <c r="B40" s="2"/>
      <c r="C40" s="3"/>
    </row>
    <row r="41" spans="2:3" x14ac:dyDescent="0.25">
      <c r="B41" s="2"/>
      <c r="C41" s="3"/>
    </row>
    <row r="42" spans="2:3" x14ac:dyDescent="0.25">
      <c r="B42" s="2"/>
      <c r="C42" s="3"/>
    </row>
    <row r="43" spans="2:3" x14ac:dyDescent="0.25">
      <c r="B43" s="2"/>
      <c r="C4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ОСТАТОК</vt:lpstr>
      <vt:lpstr>приход</vt:lpstr>
      <vt:lpstr>расход</vt:lpstr>
      <vt:lpstr>ОСТАТОК!Область_печати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voronina.l</dc:creator>
  <cp:lastModifiedBy>evg</cp:lastModifiedBy>
  <cp:lastPrinted>2016-01-19T13:38:07Z</cp:lastPrinted>
  <dcterms:created xsi:type="dcterms:W3CDTF">2014-08-04T09:08:56Z</dcterms:created>
  <dcterms:modified xsi:type="dcterms:W3CDTF">2016-01-20T17:42:31Z</dcterms:modified>
</cp:coreProperties>
</file>