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/>
  <bookViews>
    <workbookView xWindow="9585" yWindow="-15" windowWidth="9570" windowHeight="12120" tabRatio="583" firstSheet="3" activeTab="5"/>
  </bookViews>
  <sheets>
    <sheet name="_support_" sheetId="18" state="hidden" r:id="rId1"/>
    <sheet name="Дебит" sheetId="19" state="hidden" r:id="rId2"/>
    <sheet name="Поступление" sheetId="6" state="hidden" r:id="rId3"/>
    <sheet name="Энергоучасток" sheetId="188" r:id="rId4"/>
    <sheet name="ДЭС" sheetId="204" state="hidden" r:id="rId5"/>
    <sheet name="Сводка ЭЭ" sheetId="205" r:id="rId6"/>
  </sheets>
  <definedNames>
    <definedName name="Path4SaveCopyAs">"C:\Users\Иван\Desktop\01\сводка\2016\"</definedName>
    <definedName name="_xlnm.Print_Titles">#REF!</definedName>
  </definedNames>
  <calcPr calcId="124519" refMode="R1C1"/>
</workbook>
</file>

<file path=xl/calcChain.xml><?xml version="1.0" encoding="utf-8"?>
<calcChain xmlns="http://schemas.openxmlformats.org/spreadsheetml/2006/main">
  <c r="V5" i="205"/>
  <c r="S8" i="6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8"/>
  <c r="B39"/>
  <c r="D39"/>
  <c r="E39"/>
  <c r="G39"/>
  <c r="I39"/>
  <c r="K39"/>
  <c r="S39" s="1"/>
  <c r="M39"/>
  <c r="N39"/>
  <c r="O39"/>
  <c r="Q39"/>
  <c r="K40"/>
  <c r="B2" i="18"/>
  <c r="G25" i="19"/>
  <c r="H25"/>
  <c r="V6" i="205" l="1"/>
</calcChain>
</file>

<file path=xl/sharedStrings.xml><?xml version="1.0" encoding="utf-8"?>
<sst xmlns="http://schemas.openxmlformats.org/spreadsheetml/2006/main" count="205" uniqueCount="155">
  <si>
    <t>м3</t>
  </si>
  <si>
    <t>тн</t>
  </si>
  <si>
    <t>№</t>
  </si>
  <si>
    <t>Хвойное</t>
  </si>
  <si>
    <t>Куст</t>
  </si>
  <si>
    <t>Учёт поступления на УПН Хвойного  месторождения жидкости, воды, нефти и сброс воды</t>
  </si>
  <si>
    <t>Дата</t>
  </si>
  <si>
    <t>Поступление на УПН Жидкости, м3</t>
  </si>
  <si>
    <t>Замеры жидкости по АГЗУ (расчет)</t>
  </si>
  <si>
    <t>Поступление на УПН воды, м3</t>
  </si>
  <si>
    <t>Общий сброс воды сУПН, м3</t>
  </si>
  <si>
    <t>Поступление на УПН нефти, тн</t>
  </si>
  <si>
    <t>Отгрузка на АНПЗ нефти, тн</t>
  </si>
  <si>
    <t>Отгрузка на ПСП "Медведево" нефти, тн</t>
  </si>
  <si>
    <t>Наличие нефти, тн</t>
  </si>
  <si>
    <t>Отгрузка на МУП "ЖСК" , тн</t>
  </si>
  <si>
    <t>Отпуск на СГК-бурение, тн</t>
  </si>
  <si>
    <t>Итого</t>
  </si>
  <si>
    <t xml:space="preserve"> электромонтеры</t>
  </si>
  <si>
    <t>факт.</t>
  </si>
  <si>
    <t>Type:</t>
  </si>
  <si>
    <t>HV_svodka</t>
  </si>
  <si>
    <t>Date:</t>
  </si>
  <si>
    <t>Данная страница используется служебной сбора информации ОАО "ВТК"</t>
  </si>
  <si>
    <t>НЕ УДАЛЯТЬ.</t>
  </si>
  <si>
    <t>СКВАЖИНЫ  МЕСТОРОЖДЕНИЯ, ОБОРУДОВАННЫЕ   УЭЦН</t>
  </si>
  <si>
    <t>на</t>
  </si>
  <si>
    <t>Тип</t>
  </si>
  <si>
    <t>режим.</t>
  </si>
  <si>
    <t>п/п</t>
  </si>
  <si>
    <t>Cкв.</t>
  </si>
  <si>
    <t>УЭЦН</t>
  </si>
  <si>
    <t>Р</t>
  </si>
  <si>
    <t>30*2200</t>
  </si>
  <si>
    <t>р</t>
  </si>
  <si>
    <t>30*2350</t>
  </si>
  <si>
    <t>октябрь</t>
  </si>
  <si>
    <t>30*2300</t>
  </si>
  <si>
    <t>30*2100</t>
  </si>
  <si>
    <t>60*2475</t>
  </si>
  <si>
    <t>30*2450</t>
  </si>
  <si>
    <t>30*2400</t>
  </si>
  <si>
    <t>44*2500</t>
  </si>
  <si>
    <t>45*2400</t>
  </si>
  <si>
    <t>30*2550</t>
  </si>
  <si>
    <t>20*2450</t>
  </si>
  <si>
    <t>№ п/п</t>
  </si>
  <si>
    <t xml:space="preserve">Вид работ </t>
  </si>
  <si>
    <t>Обьект</t>
  </si>
  <si>
    <t>Примечание</t>
  </si>
  <si>
    <t>1.</t>
  </si>
  <si>
    <t>2.</t>
  </si>
  <si>
    <t>энергоблок</t>
  </si>
  <si>
    <t>3.</t>
  </si>
  <si>
    <t>Заводской № (диспетчерское обозначение)</t>
  </si>
  <si>
    <t>Нагрузка</t>
  </si>
  <si>
    <t>За сутки</t>
  </si>
  <si>
    <t>С начала экс-ции</t>
  </si>
  <si>
    <t>Потребление газа(д/топл.)</t>
  </si>
  <si>
    <t>Состояние машин</t>
  </si>
  <si>
    <t>Активная kW</t>
  </si>
  <si>
    <t>Реактив-ная
kWAr</t>
  </si>
  <si>
    <t>м/ч</t>
  </si>
  <si>
    <t>МВт/ч</t>
  </si>
  <si>
    <t>t газа (внутри ГПА)</t>
  </si>
  <si>
    <t>t газа  (на УПН)</t>
  </si>
  <si>
    <t>Р газа  mbar</t>
  </si>
  <si>
    <t>мВт/ч</t>
  </si>
  <si>
    <t>Нм3/кг</t>
  </si>
  <si>
    <t>ГПЭС-1, зав.№ZBA 00547, инв. № 4221.</t>
  </si>
  <si>
    <t>в работе</t>
  </si>
  <si>
    <t>ГПЭС-2, зав.№ZBA 00809, инв.№ 4220.</t>
  </si>
  <si>
    <t>ДЭС-100, зав.№27123, инв.№ 229</t>
  </si>
  <si>
    <t>в резерве</t>
  </si>
  <si>
    <t>ДЭС-1 (АС-1000КМ), зав.№25267221, инв.№ 549</t>
  </si>
  <si>
    <t>Сводка по газовой котельной и ХВО БМ-1</t>
  </si>
  <si>
    <t xml:space="preserve">№ котлов в работе </t>
  </si>
  <si>
    <t>Т1 под.,°С</t>
  </si>
  <si>
    <t>Т2 обр.,°С</t>
  </si>
  <si>
    <t>Р1/Р2,   кгс/см2</t>
  </si>
  <si>
    <t>Расход диз.топл. в сутки / месяц</t>
  </si>
  <si>
    <t>Р газа в коллекторе, атм.</t>
  </si>
  <si>
    <t>Расход воды на  
подпитку л\час</t>
  </si>
  <si>
    <t>Δ Wn1  Гкал/сут.</t>
  </si>
  <si>
    <t>Δ Wn1  Гкал/мес.</t>
  </si>
  <si>
    <t>Хим.водоочистка БМ-1</t>
  </si>
  <si>
    <t>Расход гипохлорида натрия</t>
  </si>
  <si>
    <t>Режим работы арт. скважины</t>
  </si>
  <si>
    <t>ГАЗ, м3/сут.</t>
  </si>
  <si>
    <t>ГАЗ, м3/мес.</t>
  </si>
  <si>
    <t>расход воды, м3/сут</t>
  </si>
  <si>
    <t>расход воды, м3/мес</t>
  </si>
  <si>
    <t>сутки, л</t>
  </si>
  <si>
    <t>месяц,  л</t>
  </si>
  <si>
    <t>Т печи,°С</t>
  </si>
  <si>
    <t>Т масла
0С</t>
  </si>
  <si>
    <t>Тнаруж.воздуха,°С</t>
  </si>
  <si>
    <t>Трвс, °С</t>
  </si>
  <si>
    <t>Ст. мастер,  электромонтер</t>
  </si>
  <si>
    <t>Ст. мастер, машинист ПЭС</t>
  </si>
  <si>
    <t xml:space="preserve"> </t>
  </si>
  <si>
    <t>Хвойное энергокомплекс</t>
  </si>
  <si>
    <t>№1</t>
  </si>
  <si>
    <t>№2</t>
  </si>
  <si>
    <t>ремонт</t>
  </si>
  <si>
    <t>ЭЦВ-6-6,3-85; f=35 Гц; I=5,2 А; Р=2,1 кг/см2</t>
  </si>
  <si>
    <t>4</t>
  </si>
  <si>
    <t>3</t>
  </si>
  <si>
    <t xml:space="preserve">Установленная мощность </t>
  </si>
  <si>
    <t>Максимальная выдаваемая мощность</t>
  </si>
  <si>
    <t>Температура газа, °С</t>
  </si>
  <si>
    <t>Паспортный расход газа при 50% загрузке</t>
  </si>
  <si>
    <t>Потребление газа, м3</t>
  </si>
  <si>
    <t>Дефицит, профицит газа в сутки,м3/час</t>
  </si>
  <si>
    <t xml:space="preserve">Паспортный расход диз.топлива </t>
  </si>
  <si>
    <t>Потребление дизельного топлива</t>
  </si>
  <si>
    <t>Неисправность/ состояние машин</t>
  </si>
  <si>
    <t>Активная, кВТ</t>
  </si>
  <si>
    <t>Реактивная, кВАр</t>
  </si>
  <si>
    <t>в сутки  счётчик/удельные на 1 кВтч</t>
  </si>
  <si>
    <t>с начала месяца</t>
  </si>
  <si>
    <t>с начала года</t>
  </si>
  <si>
    <t>кг/кВтч</t>
  </si>
  <si>
    <t>в сутки т/удельные гр на 1 кВтч</t>
  </si>
  <si>
    <t>с начала месяца, т</t>
  </si>
  <si>
    <t>с начала года, т</t>
  </si>
  <si>
    <t>Диспетчерское обозначение, заводской номер</t>
  </si>
  <si>
    <t>Нагрузка мгновенная</t>
  </si>
  <si>
    <t>За месяц</t>
  </si>
  <si>
    <t>С начала эксплуатации</t>
  </si>
  <si>
    <t>Давление масла, кгс/см2</t>
  </si>
  <si>
    <t>Температура масла/о.ж.°С</t>
  </si>
  <si>
    <t>Давление газа после ГРПБ, кгс/см2/
давление газа на гребенке, мБар</t>
  </si>
  <si>
    <t>Состояние</t>
  </si>
  <si>
    <t>Моточасы, ч</t>
  </si>
  <si>
    <t>Выработка эл.эн, МВтч</t>
  </si>
  <si>
    <t>Потребление топлива, м3/Тн</t>
  </si>
  <si>
    <t>м3/час</t>
  </si>
  <si>
    <t xml:space="preserve"> Хвойное ТВС</t>
  </si>
  <si>
    <t>ДЭС-1 (АС-1000КМ), зав.№25267221, инв.№ 548</t>
  </si>
  <si>
    <t>Р1/Р2,   кгс/см8</t>
  </si>
  <si>
    <t>Хим.водоочистка БМ-7</t>
  </si>
  <si>
    <t>Текущая эксплуатация  электрооборудования</t>
  </si>
  <si>
    <t>Технологическое дежурство на электростанциях.</t>
  </si>
  <si>
    <t>оператор котельной</t>
  </si>
  <si>
    <t>4.</t>
  </si>
  <si>
    <t>в ремонте</t>
  </si>
  <si>
    <t>Расход воды на  
подпитку л\сут</t>
  </si>
  <si>
    <t>f-37,76 Гц, I-7,7A, U-290B, P-1,5 кгс</t>
  </si>
  <si>
    <t>резерв</t>
  </si>
  <si>
    <t xml:space="preserve">19.01.2016 </t>
  </si>
  <si>
    <t>Замена и ремонт плафонов освещения в ремонтной яме арчного склада.</t>
  </si>
  <si>
    <t>Технологическое дежурство. Осмотр ТС техплощадки УПТ и СН.</t>
  </si>
  <si>
    <t>копируется сюда</t>
  </si>
  <si>
    <t xml:space="preserve"> копируется сюда</t>
  </si>
</sst>
</file>

<file path=xl/styles.xml><?xml version="1.0" encoding="utf-8"?>
<styleSheet xmlns="http://schemas.openxmlformats.org/spreadsheetml/2006/main">
  <numFmts count="6">
    <numFmt numFmtId="164" formatCode="#,##0&quot;     &quot;;\-#,##0&quot;     &quot;;&quot; -     &quot;;@\ "/>
    <numFmt numFmtId="165" formatCode="&quot; $&quot;#,##0,;&quot; $(&quot;#,##0\);&quot; $- &quot;;@\ "/>
    <numFmt numFmtId="166" formatCode="0.0"/>
    <numFmt numFmtId="167" formatCode="0.000"/>
    <numFmt numFmtId="168" formatCode="dd/mm/yy;@"/>
    <numFmt numFmtId="169" formatCode="[$-419]d\ mmm;@"/>
  </numFmts>
  <fonts count="78"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Arial Cyr"/>
      <family val="2"/>
      <charset val="204"/>
    </font>
    <font>
      <b/>
      <sz val="11"/>
      <color indexed="8"/>
      <name val="Arial Cyr"/>
      <family val="2"/>
      <charset val="204"/>
    </font>
    <font>
      <sz val="10"/>
      <color indexed="9"/>
      <name val="Arial Cyr"/>
      <family val="2"/>
      <charset val="204"/>
    </font>
    <font>
      <b/>
      <i/>
      <sz val="10"/>
      <color indexed="8"/>
      <name val="Arial Cyr"/>
      <family val="2"/>
      <charset val="204"/>
    </font>
    <font>
      <b/>
      <sz val="10"/>
      <color indexed="10"/>
      <name val="Arial Cyr"/>
      <family val="2"/>
      <charset val="204"/>
    </font>
    <font>
      <b/>
      <sz val="10"/>
      <color indexed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sz val="10"/>
      <name val="Arial Cyr"/>
      <family val="2"/>
      <charset val="204"/>
    </font>
    <font>
      <sz val="10"/>
      <color indexed="8"/>
      <name val="Arial Cyr"/>
      <charset val="204"/>
    </font>
    <font>
      <sz val="10"/>
      <name val="Arial"/>
      <family val="2"/>
      <charset val="204"/>
    </font>
    <font>
      <b/>
      <sz val="10"/>
      <color indexed="10"/>
      <name val="Arial Cyr"/>
      <charset val="204"/>
    </font>
    <font>
      <sz val="8"/>
      <name val="Arial"/>
      <family val="2"/>
      <charset val="204"/>
    </font>
    <font>
      <sz val="9"/>
      <name val="Arial Cyr"/>
      <charset val="204"/>
    </font>
    <font>
      <b/>
      <sz val="11"/>
      <name val="Arial Cyr"/>
      <charset val="204"/>
    </font>
    <font>
      <sz val="9"/>
      <color indexed="14"/>
      <name val="Arial Cyr"/>
      <charset val="204"/>
    </font>
    <font>
      <b/>
      <sz val="10"/>
      <color indexed="14"/>
      <name val="Arial Cyr"/>
      <charset val="204"/>
    </font>
    <font>
      <b/>
      <sz val="10"/>
      <color indexed="14"/>
      <name val="Arial Cyr"/>
      <family val="2"/>
      <charset val="204"/>
    </font>
    <font>
      <sz val="9"/>
      <color indexed="10"/>
      <name val="Arial Cyr"/>
      <charset val="204"/>
    </font>
    <font>
      <b/>
      <sz val="10"/>
      <name val="Arial Cyr"/>
      <family val="2"/>
      <charset val="204"/>
    </font>
    <font>
      <b/>
      <sz val="10"/>
      <color indexed="60"/>
      <name val="Arial Cyr"/>
      <family val="2"/>
      <charset val="204"/>
    </font>
    <font>
      <sz val="10"/>
      <color indexed="17"/>
      <name val="Arial Cyr"/>
      <charset val="204"/>
    </font>
    <font>
      <b/>
      <sz val="10"/>
      <color indexed="62"/>
      <name val="Arial Cyr"/>
      <family val="2"/>
      <charset val="204"/>
    </font>
    <font>
      <sz val="10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sz val="10"/>
      <name val="Times New Roman Cyr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 Narrow"/>
      <family val="2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2"/>
      <color indexed="8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9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9"/>
      <color indexed="10"/>
      <name val="Arial"/>
      <family val="2"/>
      <charset val="204"/>
    </font>
    <font>
      <b/>
      <sz val="8"/>
      <color indexed="10"/>
      <name val="Arial"/>
      <family val="2"/>
      <charset val="204"/>
    </font>
    <font>
      <sz val="9"/>
      <color indexed="8"/>
      <name val="Arial"/>
      <family val="2"/>
      <charset val="204"/>
    </font>
    <font>
      <b/>
      <sz val="14"/>
      <name val="Arial"/>
      <family val="2"/>
      <charset val="204"/>
    </font>
    <font>
      <b/>
      <i/>
      <sz val="16"/>
      <name val="Arial"/>
      <family val="2"/>
      <charset val="204"/>
    </font>
    <font>
      <b/>
      <sz val="11"/>
      <name val="Arial"/>
      <family val="2"/>
      <charset val="204"/>
    </font>
    <font>
      <sz val="12"/>
      <name val="Arial"/>
      <family val="2"/>
      <charset val="204"/>
    </font>
    <font>
      <sz val="10"/>
      <name val="Arial Rounded MT Bold"/>
      <family val="2"/>
    </font>
    <font>
      <b/>
      <sz val="10"/>
      <name val="Arial Rounded MT Bold"/>
      <family val="2"/>
    </font>
    <font>
      <b/>
      <sz val="12"/>
      <color rgb="FFFF0000"/>
      <name val="Arial"/>
      <family val="2"/>
      <charset val="204"/>
    </font>
    <font>
      <b/>
      <sz val="14"/>
      <name val="Times New Roman"/>
      <family val="1"/>
      <charset val="204"/>
    </font>
    <font>
      <b/>
      <sz val="11"/>
      <color indexed="8"/>
      <name val="Arial"/>
      <family val="2"/>
      <charset val="204"/>
    </font>
    <font>
      <sz val="11"/>
      <name val="Calibri"/>
      <family val="2"/>
      <charset val="204"/>
    </font>
    <font>
      <b/>
      <sz val="10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4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1"/>
      <color indexed="12"/>
      <name val="Arial"/>
      <family val="2"/>
      <charset val="204"/>
    </font>
    <font>
      <b/>
      <sz val="11"/>
      <color indexed="10"/>
      <name val="Arial"/>
      <family val="2"/>
      <charset val="204"/>
    </font>
  </fonts>
  <fills count="4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">
    <xf numFmtId="0" fontId="0" fillId="0" borderId="0"/>
    <xf numFmtId="164" fontId="17" fillId="0" borderId="0" applyFill="0" applyBorder="0" applyAlignment="0" applyProtection="0"/>
    <xf numFmtId="165" fontId="17" fillId="0" borderId="0" applyFill="0" applyBorder="0" applyAlignment="0" applyProtection="0"/>
    <xf numFmtId="0" fontId="32" fillId="0" borderId="0"/>
    <xf numFmtId="0" fontId="13" fillId="0" borderId="0"/>
    <xf numFmtId="12" fontId="35" fillId="2" borderId="1" applyNumberFormat="0" applyFont="0" applyBorder="0" applyAlignment="0">
      <alignment horizontal="center"/>
      <protection locked="0"/>
    </xf>
    <xf numFmtId="0" fontId="11" fillId="0" borderId="0"/>
    <xf numFmtId="0" fontId="3" fillId="3" borderId="2" applyNumberFormat="0" applyAlignment="0" applyProtection="0"/>
    <xf numFmtId="0" fontId="11" fillId="0" borderId="0"/>
    <xf numFmtId="0" fontId="34" fillId="0" borderId="0"/>
    <xf numFmtId="0" fontId="33" fillId="0" borderId="0"/>
    <xf numFmtId="0" fontId="11" fillId="0" borderId="0"/>
    <xf numFmtId="0" fontId="11" fillId="0" borderId="0"/>
    <xf numFmtId="0" fontId="36" fillId="0" borderId="0" applyNumberFormat="0" applyFill="0" applyBorder="0" applyAlignment="0" applyProtection="0"/>
    <xf numFmtId="0" fontId="37" fillId="0" borderId="64" applyNumberFormat="0" applyFill="0" applyAlignment="0" applyProtection="0"/>
    <xf numFmtId="0" fontId="38" fillId="0" borderId="65" applyNumberFormat="0" applyFill="0" applyAlignment="0" applyProtection="0"/>
    <xf numFmtId="0" fontId="39" fillId="0" borderId="66" applyNumberFormat="0" applyFill="0" applyAlignment="0" applyProtection="0"/>
    <xf numFmtId="0" fontId="39" fillId="0" borderId="0" applyNumberFormat="0" applyFill="0" applyBorder="0" applyAlignment="0" applyProtection="0"/>
    <xf numFmtId="0" fontId="40" fillId="10" borderId="0" applyNumberFormat="0" applyBorder="0" applyAlignment="0" applyProtection="0"/>
    <xf numFmtId="0" fontId="41" fillId="11" borderId="0" applyNumberFormat="0" applyBorder="0" applyAlignment="0" applyProtection="0"/>
    <xf numFmtId="0" fontId="42" fillId="12" borderId="0" applyNumberFormat="0" applyBorder="0" applyAlignment="0" applyProtection="0"/>
    <xf numFmtId="0" fontId="43" fillId="13" borderId="67" applyNumberFormat="0" applyAlignment="0" applyProtection="0"/>
    <xf numFmtId="0" fontId="44" fillId="13" borderId="68" applyNumberFormat="0" applyAlignment="0" applyProtection="0"/>
    <xf numFmtId="0" fontId="45" fillId="0" borderId="69" applyNumberFormat="0" applyFill="0" applyAlignment="0" applyProtection="0"/>
    <xf numFmtId="0" fontId="46" fillId="14" borderId="70" applyNumberFormat="0" applyAlignment="0" applyProtection="0"/>
    <xf numFmtId="0" fontId="47" fillId="0" borderId="0" applyNumberFormat="0" applyFill="0" applyBorder="0" applyAlignment="0" applyProtection="0"/>
    <xf numFmtId="0" fontId="11" fillId="15" borderId="71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72" applyNumberFormat="0" applyFill="0" applyAlignment="0" applyProtection="0"/>
    <xf numFmtId="0" fontId="50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0" fillId="19" borderId="0" applyNumberFormat="0" applyBorder="0" applyAlignment="0" applyProtection="0"/>
    <xf numFmtId="0" fontId="50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2" borderId="0" applyNumberFormat="0" applyBorder="0" applyAlignment="0" applyProtection="0"/>
    <xf numFmtId="0" fontId="50" fillId="23" borderId="0" applyNumberFormat="0" applyBorder="0" applyAlignment="0" applyProtection="0"/>
    <xf numFmtId="0" fontId="50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6" borderId="0" applyNumberFormat="0" applyBorder="0" applyAlignment="0" applyProtection="0"/>
    <xf numFmtId="0" fontId="50" fillId="27" borderId="0" applyNumberFormat="0" applyBorder="0" applyAlignment="0" applyProtection="0"/>
    <xf numFmtId="0" fontId="50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0" borderId="0" applyNumberFormat="0" applyBorder="0" applyAlignment="0" applyProtection="0"/>
    <xf numFmtId="0" fontId="50" fillId="31" borderId="0" applyNumberFormat="0" applyBorder="0" applyAlignment="0" applyProtection="0"/>
    <xf numFmtId="0" fontId="50" fillId="32" borderId="0" applyNumberFormat="0" applyBorder="0" applyAlignment="0" applyProtection="0"/>
    <xf numFmtId="0" fontId="51" fillId="33" borderId="0" applyNumberFormat="0" applyBorder="0" applyAlignment="0" applyProtection="0"/>
    <xf numFmtId="0" fontId="51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0" fillId="39" borderId="0" applyNumberFormat="0" applyBorder="0" applyAlignment="0" applyProtection="0"/>
    <xf numFmtId="0" fontId="11" fillId="0" borderId="0"/>
  </cellStyleXfs>
  <cellXfs count="324">
    <xf numFmtId="0" fontId="0" fillId="0" borderId="0" xfId="0"/>
    <xf numFmtId="0" fontId="14" fillId="0" borderId="0" xfId="0" applyFont="1" applyFill="1" applyBorder="1" applyAlignment="1">
      <alignment horizontal="center"/>
    </xf>
    <xf numFmtId="0" fontId="0" fillId="0" borderId="0" xfId="0" applyBorder="1"/>
    <xf numFmtId="167" fontId="1" fillId="0" borderId="3" xfId="0" applyNumberFormat="1" applyFont="1" applyFill="1" applyBorder="1" applyAlignment="1">
      <alignment horizontal="center"/>
    </xf>
    <xf numFmtId="0" fontId="7" fillId="0" borderId="0" xfId="0" applyFont="1"/>
    <xf numFmtId="167" fontId="0" fillId="0" borderId="4" xfId="0" applyNumberFormat="1" applyBorder="1" applyAlignment="1">
      <alignment horizontal="center"/>
    </xf>
    <xf numFmtId="2" fontId="7" fillId="0" borderId="0" xfId="0" applyNumberFormat="1" applyFont="1"/>
    <xf numFmtId="167" fontId="0" fillId="0" borderId="0" xfId="0" applyNumberFormat="1"/>
    <xf numFmtId="167" fontId="0" fillId="0" borderId="5" xfId="0" applyNumberFormat="1" applyBorder="1" applyAlignment="1">
      <alignment horizontal="center"/>
    </xf>
    <xf numFmtId="0" fontId="2" fillId="0" borderId="0" xfId="0" applyFont="1"/>
    <xf numFmtId="167" fontId="7" fillId="0" borderId="0" xfId="0" applyNumberFormat="1" applyFont="1"/>
    <xf numFmtId="0" fontId="0" fillId="0" borderId="0" xfId="0" applyFill="1"/>
    <xf numFmtId="0" fontId="9" fillId="0" borderId="0" xfId="0" applyFont="1" applyFill="1" applyBorder="1" applyAlignment="1">
      <alignment horizontal="center" vertical="center"/>
    </xf>
    <xf numFmtId="0" fontId="11" fillId="0" borderId="0" xfId="0" applyFont="1"/>
    <xf numFmtId="14" fontId="0" fillId="0" borderId="0" xfId="0" applyNumberFormat="1"/>
    <xf numFmtId="0" fontId="10" fillId="0" borderId="0" xfId="0" applyFont="1"/>
    <xf numFmtId="1" fontId="20" fillId="0" borderId="0" xfId="0" applyNumberFormat="1" applyFont="1"/>
    <xf numFmtId="0" fontId="14" fillId="0" borderId="0" xfId="0" applyFont="1"/>
    <xf numFmtId="0" fontId="21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1" fontId="22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1" fontId="25" fillId="0" borderId="0" xfId="0" applyNumberFormat="1" applyFont="1" applyFill="1" applyAlignment="1">
      <alignment horizontal="left"/>
    </xf>
    <xf numFmtId="14" fontId="18" fillId="0" borderId="0" xfId="0" applyNumberFormat="1" applyFont="1" applyFill="1" applyAlignment="1">
      <alignment horizontal="right"/>
    </xf>
    <xf numFmtId="14" fontId="9" fillId="0" borderId="0" xfId="0" applyNumberFormat="1" applyFont="1" applyFill="1" applyAlignment="1">
      <alignment horizontal="right"/>
    </xf>
    <xf numFmtId="168" fontId="9" fillId="0" borderId="0" xfId="0" applyNumberFormat="1" applyFont="1" applyFill="1" applyAlignment="1">
      <alignment horizontal="right"/>
    </xf>
    <xf numFmtId="169" fontId="21" fillId="0" borderId="0" xfId="0" applyNumberFormat="1" applyFont="1" applyFill="1" applyAlignment="1">
      <alignment horizontal="center"/>
    </xf>
    <xf numFmtId="0" fontId="21" fillId="0" borderId="0" xfId="0" applyFont="1" applyFill="1"/>
    <xf numFmtId="1" fontId="20" fillId="0" borderId="0" xfId="0" applyNumberFormat="1" applyFont="1" applyFill="1" applyBorder="1" applyAlignment="1">
      <alignment horizontal="center"/>
    </xf>
    <xf numFmtId="1" fontId="20" fillId="0" borderId="6" xfId="0" applyNumberFormat="1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26" fillId="0" borderId="7" xfId="0" applyFont="1" applyFill="1" applyBorder="1" applyAlignment="1">
      <alignment horizontal="center"/>
    </xf>
    <xf numFmtId="0" fontId="26" fillId="0" borderId="8" xfId="0" applyFont="1" applyFill="1" applyBorder="1" applyAlignment="1">
      <alignment horizontal="center"/>
    </xf>
    <xf numFmtId="1" fontId="20" fillId="0" borderId="9" xfId="0" applyNumberFormat="1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0" fontId="26" fillId="0" borderId="11" xfId="0" applyFont="1" applyFill="1" applyBorder="1" applyAlignment="1">
      <alignment horizontal="center"/>
    </xf>
    <xf numFmtId="0" fontId="26" fillId="0" borderId="9" xfId="0" applyFont="1" applyFill="1" applyBorder="1" applyAlignment="1">
      <alignment horizontal="center"/>
    </xf>
    <xf numFmtId="0" fontId="26" fillId="0" borderId="12" xfId="0" applyFont="1" applyFill="1" applyBorder="1" applyAlignment="1">
      <alignment horizontal="center"/>
    </xf>
    <xf numFmtId="1" fontId="21" fillId="0" borderId="9" xfId="0" applyNumberFormat="1" applyFont="1" applyFill="1" applyBorder="1" applyAlignment="1">
      <alignment horizontal="center"/>
    </xf>
    <xf numFmtId="1" fontId="21" fillId="0" borderId="12" xfId="0" applyNumberFormat="1" applyFont="1" applyFill="1" applyBorder="1" applyAlignment="1">
      <alignment horizontal="center"/>
    </xf>
    <xf numFmtId="1" fontId="20" fillId="0" borderId="13" xfId="0" applyNumberFormat="1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 vertical="center"/>
    </xf>
    <xf numFmtId="0" fontId="26" fillId="0" borderId="15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26" fillId="0" borderId="13" xfId="0" applyFont="1" applyFill="1" applyBorder="1" applyAlignment="1">
      <alignment horizontal="center"/>
    </xf>
    <xf numFmtId="0" fontId="26" fillId="0" borderId="16" xfId="0" applyFont="1" applyFill="1" applyBorder="1" applyAlignment="1">
      <alignment horizontal="center"/>
    </xf>
    <xf numFmtId="1" fontId="21" fillId="0" borderId="13" xfId="0" applyNumberFormat="1" applyFont="1" applyFill="1" applyBorder="1" applyAlignment="1">
      <alignment horizontal="center"/>
    </xf>
    <xf numFmtId="1" fontId="21" fillId="0" borderId="16" xfId="0" applyNumberFormat="1" applyFont="1" applyFill="1" applyBorder="1" applyAlignment="1">
      <alignment horizontal="center"/>
    </xf>
    <xf numFmtId="0" fontId="14" fillId="0" borderId="17" xfId="0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horizontal="center" vertical="center"/>
    </xf>
    <xf numFmtId="0" fontId="27" fillId="4" borderId="18" xfId="0" applyFont="1" applyFill="1" applyBorder="1" applyAlignment="1">
      <alignment horizontal="center" vertical="center"/>
    </xf>
    <xf numFmtId="1" fontId="0" fillId="4" borderId="17" xfId="0" applyNumberFormat="1" applyFill="1" applyBorder="1" applyAlignment="1">
      <alignment horizontal="center" vertical="center"/>
    </xf>
    <xf numFmtId="1" fontId="28" fillId="4" borderId="19" xfId="0" applyNumberFormat="1" applyFont="1" applyFill="1" applyBorder="1" applyAlignment="1">
      <alignment horizontal="center" vertical="center"/>
    </xf>
    <xf numFmtId="1" fontId="0" fillId="4" borderId="19" xfId="0" applyNumberForma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9" fillId="4" borderId="20" xfId="0" applyFont="1" applyFill="1" applyBorder="1" applyAlignment="1">
      <alignment horizontal="center" vertical="center"/>
    </xf>
    <xf numFmtId="2" fontId="15" fillId="4" borderId="17" xfId="0" applyNumberFormat="1" applyFont="1" applyFill="1" applyBorder="1" applyAlignment="1">
      <alignment horizontal="center" vertical="center"/>
    </xf>
    <xf numFmtId="2" fontId="15" fillId="4" borderId="19" xfId="0" applyNumberFormat="1" applyFont="1" applyFill="1" applyBorder="1" applyAlignment="1">
      <alignment horizontal="center" vertical="center"/>
    </xf>
    <xf numFmtId="0" fontId="29" fillId="4" borderId="18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center" vertical="center"/>
    </xf>
    <xf numFmtId="0" fontId="27" fillId="4" borderId="14" xfId="0" applyFont="1" applyFill="1" applyBorder="1" applyAlignment="1">
      <alignment horizontal="center" vertical="center"/>
    </xf>
    <xf numFmtId="2" fontId="0" fillId="4" borderId="14" xfId="0" applyNumberFormat="1" applyFill="1" applyBorder="1" applyAlignment="1">
      <alignment horizontal="center" vertical="center"/>
    </xf>
    <xf numFmtId="2" fontId="28" fillId="4" borderId="19" xfId="0" applyNumberFormat="1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166" fontId="0" fillId="4" borderId="14" xfId="0" applyNumberFormat="1" applyFill="1" applyBorder="1" applyAlignment="1">
      <alignment horizontal="center" vertical="center"/>
    </xf>
    <xf numFmtId="0" fontId="28" fillId="4" borderId="19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1" fontId="28" fillId="4" borderId="23" xfId="0" applyNumberFormat="1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26" fillId="0" borderId="22" xfId="0" applyFont="1" applyFill="1" applyBorder="1" applyAlignment="1">
      <alignment horizontal="center" vertical="center"/>
    </xf>
    <xf numFmtId="0" fontId="27" fillId="4" borderId="22" xfId="0" applyFont="1" applyFill="1" applyBorder="1" applyAlignment="1">
      <alignment horizontal="center" vertical="center"/>
    </xf>
    <xf numFmtId="166" fontId="0" fillId="4" borderId="22" xfId="0" applyNumberFormat="1" applyFill="1" applyBorder="1" applyAlignment="1">
      <alignment horizontal="center" vertical="center"/>
    </xf>
    <xf numFmtId="1" fontId="20" fillId="0" borderId="0" xfId="0" applyNumberFormat="1" applyFont="1" applyFill="1" applyAlignment="1">
      <alignment horizontal="center"/>
    </xf>
    <xf numFmtId="167" fontId="0" fillId="0" borderId="25" xfId="0" applyNumberFormat="1" applyBorder="1" applyAlignment="1">
      <alignment horizontal="center"/>
    </xf>
    <xf numFmtId="167" fontId="0" fillId="0" borderId="26" xfId="0" applyNumberFormat="1" applyBorder="1" applyAlignment="1">
      <alignment horizontal="center"/>
    </xf>
    <xf numFmtId="14" fontId="0" fillId="0" borderId="27" xfId="0" applyNumberFormat="1" applyBorder="1"/>
    <xf numFmtId="14" fontId="0" fillId="0" borderId="28" xfId="0" applyNumberFormat="1" applyBorder="1"/>
    <xf numFmtId="0" fontId="5" fillId="5" borderId="29" xfId="0" applyFont="1" applyFill="1" applyBorder="1"/>
    <xf numFmtId="167" fontId="5" fillId="5" borderId="30" xfId="0" applyNumberFormat="1" applyFont="1" applyFill="1" applyBorder="1" applyAlignment="1">
      <alignment horizontal="center"/>
    </xf>
    <xf numFmtId="167" fontId="5" fillId="5" borderId="31" xfId="0" applyNumberFormat="1" applyFont="1" applyFill="1" applyBorder="1" applyAlignment="1">
      <alignment horizontal="center"/>
    </xf>
    <xf numFmtId="166" fontId="12" fillId="4" borderId="14" xfId="0" applyNumberFormat="1" applyFont="1" applyFill="1" applyBorder="1" applyAlignment="1">
      <alignment horizontal="center" vertical="center"/>
    </xf>
    <xf numFmtId="1" fontId="28" fillId="4" borderId="32" xfId="0" applyNumberFormat="1" applyFont="1" applyFill="1" applyBorder="1" applyAlignment="1">
      <alignment horizontal="center" vertical="center"/>
    </xf>
    <xf numFmtId="2" fontId="0" fillId="4" borderId="19" xfId="0" applyNumberFormat="1" applyFill="1" applyBorder="1" applyAlignment="1">
      <alignment horizontal="center" vertical="center"/>
    </xf>
    <xf numFmtId="2" fontId="12" fillId="4" borderId="19" xfId="0" applyNumberFormat="1" applyFont="1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7" fillId="4" borderId="0" xfId="0" applyFont="1" applyFill="1" applyBorder="1" applyAlignment="1">
      <alignment horizontal="center" vertical="center"/>
    </xf>
    <xf numFmtId="166" fontId="14" fillId="4" borderId="34" xfId="0" applyNumberFormat="1" applyFont="1" applyFill="1" applyBorder="1" applyAlignment="1">
      <alignment horizontal="center" vertical="center"/>
    </xf>
    <xf numFmtId="1" fontId="14" fillId="4" borderId="29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30" fillId="0" borderId="0" xfId="0" applyFont="1" applyAlignment="1">
      <alignment horizontal="center" vertical="center"/>
    </xf>
    <xf numFmtId="0" fontId="30" fillId="0" borderId="0" xfId="0" applyFont="1" applyBorder="1"/>
    <xf numFmtId="0" fontId="30" fillId="0" borderId="0" xfId="0" applyFont="1"/>
    <xf numFmtId="0" fontId="31" fillId="0" borderId="0" xfId="0" applyFont="1" applyBorder="1"/>
    <xf numFmtId="0" fontId="31" fillId="0" borderId="0" xfId="0" applyFont="1"/>
    <xf numFmtId="0" fontId="0" fillId="7" borderId="15" xfId="0" applyFont="1" applyFill="1" applyBorder="1"/>
    <xf numFmtId="0" fontId="1" fillId="0" borderId="0" xfId="0" applyFont="1" applyFill="1"/>
    <xf numFmtId="0" fontId="0" fillId="0" borderId="0" xfId="0" applyFont="1"/>
    <xf numFmtId="0" fontId="0" fillId="7" borderId="14" xfId="0" applyFont="1" applyFill="1" applyBorder="1" applyAlignment="1">
      <alignment horizontal="center" vertical="center"/>
    </xf>
    <xf numFmtId="0" fontId="54" fillId="7" borderId="37" xfId="0" applyFont="1" applyFill="1" applyBorder="1"/>
    <xf numFmtId="0" fontId="55" fillId="7" borderId="14" xfId="0" applyFont="1" applyFill="1" applyBorder="1" applyAlignment="1">
      <alignment horizontal="center" vertical="center" wrapText="1"/>
    </xf>
    <xf numFmtId="0" fontId="55" fillId="7" borderId="15" xfId="0" applyFont="1" applyFill="1" applyBorder="1" applyAlignment="1">
      <alignment horizontal="center" vertical="center"/>
    </xf>
    <xf numFmtId="0" fontId="57" fillId="7" borderId="41" xfId="0" applyFont="1" applyFill="1" applyBorder="1" applyAlignment="1">
      <alignment horizontal="center" vertical="center" wrapText="1"/>
    </xf>
    <xf numFmtId="0" fontId="57" fillId="7" borderId="41" xfId="0" applyFont="1" applyFill="1" applyBorder="1" applyAlignment="1">
      <alignment horizontal="center" vertical="center"/>
    </xf>
    <xf numFmtId="0" fontId="57" fillId="7" borderId="14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59" fillId="0" borderId="14" xfId="0" applyFont="1" applyFill="1" applyBorder="1" applyAlignment="1">
      <alignment horizontal="center"/>
    </xf>
    <xf numFmtId="1" fontId="10" fillId="0" borderId="14" xfId="0" applyNumberFormat="1" applyFont="1" applyFill="1" applyBorder="1" applyAlignment="1">
      <alignment horizontal="center" vertical="center" wrapText="1"/>
    </xf>
    <xf numFmtId="0" fontId="60" fillId="7" borderId="38" xfId="0" applyFont="1" applyFill="1" applyBorder="1" applyAlignment="1">
      <alignment horizontal="left" vertical="center" wrapText="1"/>
    </xf>
    <xf numFmtId="0" fontId="0" fillId="7" borderId="1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4" fontId="61" fillId="0" borderId="0" xfId="0" applyNumberFormat="1" applyFont="1" applyBorder="1" applyAlignment="1">
      <alignment horizontal="center" vertical="center"/>
    </xf>
    <xf numFmtId="14" fontId="54" fillId="0" borderId="0" xfId="0" applyNumberFormat="1" applyFont="1" applyAlignment="1">
      <alignment horizontal="center"/>
    </xf>
    <xf numFmtId="0" fontId="63" fillId="0" borderId="14" xfId="0" applyFont="1" applyBorder="1" applyAlignment="1">
      <alignment horizontal="center" vertical="center"/>
    </xf>
    <xf numFmtId="9" fontId="63" fillId="0" borderId="14" xfId="0" applyNumberFormat="1" applyFont="1" applyBorder="1" applyAlignment="1">
      <alignment horizontal="center" vertical="center" wrapText="1"/>
    </xf>
    <xf numFmtId="0" fontId="63" fillId="6" borderId="15" xfId="0" applyFont="1" applyFill="1" applyBorder="1" applyAlignment="1">
      <alignment horizontal="center" vertical="center"/>
    </xf>
    <xf numFmtId="0" fontId="63" fillId="6" borderId="14" xfId="0" applyFont="1" applyFill="1" applyBorder="1" applyAlignment="1">
      <alignment horizontal="center" vertical="center"/>
    </xf>
    <xf numFmtId="0" fontId="63" fillId="0" borderId="14" xfId="0" applyFont="1" applyBorder="1" applyAlignment="1">
      <alignment vertical="center" wrapText="1"/>
    </xf>
    <xf numFmtId="0" fontId="54" fillId="7" borderId="18" xfId="0" applyFont="1" applyFill="1" applyBorder="1" applyAlignment="1">
      <alignment horizontal="center" vertical="center" wrapText="1"/>
    </xf>
    <xf numFmtId="0" fontId="55" fillId="7" borderId="21" xfId="0" applyFont="1" applyFill="1" applyBorder="1" applyAlignment="1">
      <alignment horizontal="center" vertical="center" wrapText="1"/>
    </xf>
    <xf numFmtId="1" fontId="64" fillId="7" borderId="14" xfId="0" quotePrefix="1" applyNumberFormat="1" applyFont="1" applyFill="1" applyBorder="1" applyAlignment="1">
      <alignment horizontal="center" vertical="center" wrapText="1"/>
    </xf>
    <xf numFmtId="0" fontId="64" fillId="7" borderId="39" xfId="0" applyFont="1" applyFill="1" applyBorder="1" applyAlignment="1">
      <alignment horizontal="center" vertical="center" wrapText="1"/>
    </xf>
    <xf numFmtId="0" fontId="64" fillId="7" borderId="14" xfId="0" applyFont="1" applyFill="1" applyBorder="1" applyAlignment="1">
      <alignment horizontal="center" vertical="center" wrapText="1"/>
    </xf>
    <xf numFmtId="0" fontId="64" fillId="7" borderId="14" xfId="0" applyFont="1" applyFill="1" applyBorder="1" applyAlignment="1" applyProtection="1">
      <alignment horizontal="center" vertical="center" wrapText="1"/>
      <protection locked="0" hidden="1"/>
    </xf>
    <xf numFmtId="1" fontId="64" fillId="7" borderId="14" xfId="0" applyNumberFormat="1" applyFont="1" applyFill="1" applyBorder="1" applyAlignment="1">
      <alignment horizontal="center" vertical="center" wrapText="1"/>
    </xf>
    <xf numFmtId="2" fontId="64" fillId="7" borderId="14" xfId="0" applyNumberFormat="1" applyFont="1" applyFill="1" applyBorder="1" applyAlignment="1">
      <alignment horizontal="center" vertical="center" wrapText="1"/>
    </xf>
    <xf numFmtId="0" fontId="0" fillId="7" borderId="14" xfId="0" applyFill="1" applyBorder="1" applyAlignment="1">
      <alignment horizontal="center" vertical="center"/>
    </xf>
    <xf numFmtId="0" fontId="54" fillId="0" borderId="0" xfId="0" applyFont="1" applyBorder="1" applyAlignment="1">
      <alignment horizontal="center" vertical="center"/>
    </xf>
    <xf numFmtId="0" fontId="66" fillId="0" borderId="0" xfId="0" applyFont="1" applyBorder="1" applyAlignment="1">
      <alignment horizont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5" fillId="0" borderId="0" xfId="0" applyFont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56" fillId="7" borderId="21" xfId="0" applyFont="1" applyFill="1" applyBorder="1" applyAlignment="1">
      <alignment horizontal="center" vertical="center" wrapText="1"/>
    </xf>
    <xf numFmtId="0" fontId="64" fillId="7" borderId="14" xfId="0" applyNumberFormat="1" applyFont="1" applyFill="1" applyBorder="1" applyAlignment="1">
      <alignment horizontal="center" vertical="center" wrapText="1"/>
    </xf>
    <xf numFmtId="49" fontId="10" fillId="0" borderId="39" xfId="0" applyNumberFormat="1" applyFont="1" applyFill="1" applyBorder="1" applyAlignment="1">
      <alignment horizontal="center"/>
    </xf>
    <xf numFmtId="49" fontId="10" fillId="0" borderId="42" xfId="0" applyNumberFormat="1" applyFont="1" applyFill="1" applyBorder="1" applyAlignment="1">
      <alignment horizontal="center"/>
    </xf>
    <xf numFmtId="1" fontId="10" fillId="0" borderId="21" xfId="0" applyNumberFormat="1" applyFont="1" applyFill="1" applyBorder="1" applyAlignment="1">
      <alignment horizontal="center" vertical="center"/>
    </xf>
    <xf numFmtId="49" fontId="71" fillId="7" borderId="73" xfId="0" applyNumberFormat="1" applyFont="1" applyFill="1" applyBorder="1" applyAlignment="1">
      <alignment horizontal="center" vertical="center" wrapText="1"/>
    </xf>
    <xf numFmtId="0" fontId="53" fillId="7" borderId="76" xfId="0" applyFont="1" applyFill="1" applyBorder="1" applyAlignment="1">
      <alignment horizontal="center" vertical="center" wrapText="1"/>
    </xf>
    <xf numFmtId="0" fontId="53" fillId="7" borderId="79" xfId="0" applyFont="1" applyFill="1" applyBorder="1" applyAlignment="1">
      <alignment horizontal="center" vertical="center" wrapText="1"/>
    </xf>
    <xf numFmtId="0" fontId="72" fillId="7" borderId="22" xfId="0" applyFont="1" applyFill="1" applyBorder="1" applyAlignment="1">
      <alignment horizontal="center" vertical="center"/>
    </xf>
    <xf numFmtId="49" fontId="72" fillId="7" borderId="22" xfId="0" applyNumberFormat="1" applyFont="1" applyFill="1" applyBorder="1" applyAlignment="1">
      <alignment horizontal="center" vertical="center" wrapText="1"/>
    </xf>
    <xf numFmtId="0" fontId="53" fillId="7" borderId="22" xfId="0" applyFont="1" applyFill="1" applyBorder="1" applyAlignment="1">
      <alignment horizontal="center" vertical="center"/>
    </xf>
    <xf numFmtId="0" fontId="73" fillId="7" borderId="21" xfId="0" applyFont="1" applyFill="1" applyBorder="1" applyAlignment="1">
      <alignment horizontal="left" vertical="center" wrapText="1"/>
    </xf>
    <xf numFmtId="1" fontId="74" fillId="7" borderId="21" xfId="0" applyNumberFormat="1" applyFont="1" applyFill="1" applyBorder="1" applyAlignment="1">
      <alignment horizontal="center" vertical="center"/>
    </xf>
    <xf numFmtId="0" fontId="74" fillId="7" borderId="21" xfId="0" applyFont="1" applyFill="1" applyBorder="1" applyAlignment="1">
      <alignment horizontal="center" vertical="center"/>
    </xf>
    <xf numFmtId="0" fontId="74" fillId="7" borderId="21" xfId="0" applyFont="1" applyFill="1" applyBorder="1" applyAlignment="1">
      <alignment horizontal="center"/>
    </xf>
    <xf numFmtId="0" fontId="73" fillId="7" borderId="14" xfId="0" applyFont="1" applyFill="1" applyBorder="1" applyAlignment="1">
      <alignment horizontal="left" vertical="center" wrapText="1"/>
    </xf>
    <xf numFmtId="1" fontId="74" fillId="7" borderId="14" xfId="0" applyNumberFormat="1" applyFont="1" applyFill="1" applyBorder="1" applyAlignment="1">
      <alignment horizontal="center" vertical="center"/>
    </xf>
    <xf numFmtId="0" fontId="74" fillId="7" borderId="14" xfId="0" applyFont="1" applyFill="1" applyBorder="1" applyAlignment="1">
      <alignment horizontal="center" vertical="center"/>
    </xf>
    <xf numFmtId="167" fontId="74" fillId="7" borderId="14" xfId="0" applyNumberFormat="1" applyFont="1" applyFill="1" applyBorder="1" applyAlignment="1">
      <alignment horizontal="center" vertical="center"/>
    </xf>
    <xf numFmtId="0" fontId="74" fillId="7" borderId="14" xfId="0" applyFont="1" applyFill="1" applyBorder="1" applyAlignment="1">
      <alignment horizontal="center"/>
    </xf>
    <xf numFmtId="0" fontId="69" fillId="7" borderId="22" xfId="0" applyFont="1" applyFill="1" applyBorder="1" applyAlignment="1">
      <alignment horizontal="center" vertical="center" wrapText="1"/>
    </xf>
    <xf numFmtId="0" fontId="53" fillId="7" borderId="22" xfId="0" applyFont="1" applyFill="1" applyBorder="1" applyAlignment="1">
      <alignment horizontal="center" vertical="center" wrapText="1"/>
    </xf>
    <xf numFmtId="0" fontId="73" fillId="9" borderId="79" xfId="0" applyFont="1" applyFill="1" applyBorder="1"/>
    <xf numFmtId="0" fontId="73" fillId="9" borderId="80" xfId="0" applyFont="1" applyFill="1" applyBorder="1"/>
    <xf numFmtId="0" fontId="73" fillId="9" borderId="81" xfId="0" applyFont="1" applyFill="1" applyBorder="1"/>
    <xf numFmtId="0" fontId="75" fillId="7" borderId="14" xfId="0" applyFont="1" applyFill="1" applyBorder="1" applyAlignment="1">
      <alignment horizontal="center" vertical="center"/>
    </xf>
    <xf numFmtId="0" fontId="63" fillId="7" borderId="14" xfId="0" applyFont="1" applyFill="1" applyBorder="1" applyAlignment="1">
      <alignment horizontal="center" vertical="center" wrapText="1"/>
    </xf>
    <xf numFmtId="0" fontId="63" fillId="7" borderId="15" xfId="0" applyFont="1" applyFill="1" applyBorder="1" applyAlignment="1">
      <alignment horizontal="center" vertical="center"/>
    </xf>
    <xf numFmtId="0" fontId="76" fillId="7" borderId="41" xfId="0" applyFont="1" applyFill="1" applyBorder="1" applyAlignment="1">
      <alignment horizontal="center" vertical="center"/>
    </xf>
    <xf numFmtId="0" fontId="76" fillId="7" borderId="14" xfId="0" applyFont="1" applyFill="1" applyBorder="1" applyAlignment="1">
      <alignment horizontal="center" vertical="center"/>
    </xf>
    <xf numFmtId="0" fontId="76" fillId="7" borderId="21" xfId="0" applyFont="1" applyFill="1" applyBorder="1" applyAlignment="1">
      <alignment horizontal="center" vertical="center" wrapText="1"/>
    </xf>
    <xf numFmtId="0" fontId="74" fillId="7" borderId="21" xfId="0" applyFont="1" applyFill="1" applyBorder="1" applyAlignment="1">
      <alignment horizontal="center" vertical="center" wrapText="1"/>
    </xf>
    <xf numFmtId="0" fontId="74" fillId="7" borderId="14" xfId="0" applyFont="1" applyFill="1" applyBorder="1" applyAlignment="1">
      <alignment horizontal="center" vertical="center" wrapText="1"/>
    </xf>
    <xf numFmtId="0" fontId="76" fillId="7" borderId="14" xfId="0" applyFont="1" applyFill="1" applyBorder="1" applyAlignment="1">
      <alignment horizontal="center" vertical="center" wrapText="1"/>
    </xf>
    <xf numFmtId="1" fontId="76" fillId="7" borderId="18" xfId="0" applyNumberFormat="1" applyFont="1" applyFill="1" applyBorder="1" applyAlignment="1">
      <alignment horizontal="center" vertical="center" wrapText="1"/>
    </xf>
    <xf numFmtId="0" fontId="63" fillId="7" borderId="21" xfId="0" applyFont="1" applyFill="1" applyBorder="1" applyAlignment="1">
      <alignment horizontal="center" vertical="center" wrapText="1"/>
    </xf>
    <xf numFmtId="0" fontId="63" fillId="6" borderId="14" xfId="0" applyFont="1" applyFill="1" applyBorder="1" applyAlignment="1">
      <alignment horizontal="center" vertical="center" wrapText="1"/>
    </xf>
    <xf numFmtId="166" fontId="74" fillId="7" borderId="14" xfId="0" applyNumberFormat="1" applyFont="1" applyFill="1" applyBorder="1" applyAlignment="1">
      <alignment horizontal="center" vertical="center"/>
    </xf>
    <xf numFmtId="49" fontId="62" fillId="7" borderId="14" xfId="0" applyNumberFormat="1" applyFont="1" applyFill="1" applyBorder="1" applyAlignment="1">
      <alignment horizontal="center" vertical="center" wrapText="1"/>
    </xf>
    <xf numFmtId="0" fontId="63" fillId="0" borderId="14" xfId="0" applyFont="1" applyBorder="1" applyAlignment="1">
      <alignment horizontal="left" vertical="center"/>
    </xf>
    <xf numFmtId="0" fontId="63" fillId="0" borderId="14" xfId="0" applyFon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/>
    </xf>
    <xf numFmtId="1" fontId="30" fillId="0" borderId="0" xfId="0" applyNumberFormat="1" applyFont="1"/>
    <xf numFmtId="166" fontId="30" fillId="0" borderId="0" xfId="0" applyNumberFormat="1" applyFont="1"/>
    <xf numFmtId="1" fontId="0" fillId="0" borderId="0" xfId="0" applyNumberFormat="1"/>
    <xf numFmtId="0" fontId="63" fillId="0" borderId="0" xfId="0" applyFont="1" applyBorder="1" applyAlignment="1">
      <alignment vertical="center" wrapText="1"/>
    </xf>
    <xf numFmtId="0" fontId="63" fillId="6" borderId="18" xfId="0" applyFont="1" applyFill="1" applyBorder="1" applyAlignment="1">
      <alignment horizontal="center" vertical="center" wrapText="1"/>
    </xf>
    <xf numFmtId="0" fontId="63" fillId="0" borderId="39" xfId="0" applyFont="1" applyBorder="1" applyAlignment="1">
      <alignment horizontal="center" vertical="center"/>
    </xf>
    <xf numFmtId="49" fontId="54" fillId="7" borderId="14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26" fillId="0" borderId="34" xfId="0" applyFont="1" applyFill="1" applyBorder="1" applyAlignment="1">
      <alignment horizontal="center"/>
    </xf>
    <xf numFmtId="0" fontId="26" fillId="0" borderId="43" xfId="0" applyFont="1" applyFill="1" applyBorder="1" applyAlignment="1">
      <alignment horizontal="center"/>
    </xf>
    <xf numFmtId="1" fontId="21" fillId="0" borderId="34" xfId="0" applyNumberFormat="1" applyFont="1" applyFill="1" applyBorder="1" applyAlignment="1">
      <alignment horizontal="center"/>
    </xf>
    <xf numFmtId="1" fontId="21" fillId="0" borderId="43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5" borderId="45" xfId="0" applyFont="1" applyFill="1" applyBorder="1" applyAlignment="1">
      <alignment horizontal="center" vertical="center" wrapText="1"/>
    </xf>
    <xf numFmtId="0" fontId="2" fillId="5" borderId="46" xfId="0" applyFont="1" applyFill="1" applyBorder="1" applyAlignment="1">
      <alignment horizontal="center" vertical="center" wrapText="1"/>
    </xf>
    <xf numFmtId="0" fontId="2" fillId="5" borderId="47" xfId="0" applyFont="1" applyFill="1" applyBorder="1" applyAlignment="1">
      <alignment horizontal="center" vertical="center" wrapText="1"/>
    </xf>
    <xf numFmtId="0" fontId="2" fillId="5" borderId="48" xfId="0" applyFont="1" applyFill="1" applyBorder="1" applyAlignment="1">
      <alignment horizontal="center" vertical="center" wrapText="1"/>
    </xf>
    <xf numFmtId="0" fontId="2" fillId="5" borderId="49" xfId="0" applyFont="1" applyFill="1" applyBorder="1" applyAlignment="1">
      <alignment horizontal="center" vertical="center" wrapText="1"/>
    </xf>
    <xf numFmtId="0" fontId="2" fillId="5" borderId="50" xfId="0" applyFont="1" applyFill="1" applyBorder="1" applyAlignment="1">
      <alignment horizontal="center" vertical="center" wrapText="1"/>
    </xf>
    <xf numFmtId="167" fontId="0" fillId="0" borderId="44" xfId="0" applyNumberFormat="1" applyBorder="1" applyAlignment="1">
      <alignment horizontal="center"/>
    </xf>
    <xf numFmtId="167" fontId="0" fillId="0" borderId="5" xfId="0" applyNumberFormat="1" applyBorder="1" applyAlignment="1">
      <alignment horizontal="center"/>
    </xf>
    <xf numFmtId="0" fontId="8" fillId="0" borderId="0" xfId="0" applyFont="1" applyBorder="1" applyAlignment="1">
      <alignment horizontal="center"/>
    </xf>
    <xf numFmtId="167" fontId="0" fillId="0" borderId="51" xfId="0" applyNumberFormat="1" applyBorder="1" applyAlignment="1">
      <alignment horizontal="center"/>
    </xf>
    <xf numFmtId="0" fontId="6" fillId="0" borderId="0" xfId="0" applyFont="1" applyBorder="1" applyAlignment="1">
      <alignment horizontal="center"/>
    </xf>
    <xf numFmtId="167" fontId="16" fillId="0" borderId="5" xfId="0" applyNumberFormat="1" applyFont="1" applyBorder="1" applyAlignment="1">
      <alignment horizontal="center"/>
    </xf>
    <xf numFmtId="0" fontId="2" fillId="5" borderId="53" xfId="0" applyFont="1" applyFill="1" applyBorder="1" applyAlignment="1">
      <alignment horizontal="center" vertical="center" wrapText="1"/>
    </xf>
    <xf numFmtId="0" fontId="2" fillId="5" borderId="54" xfId="0" applyFont="1" applyFill="1" applyBorder="1" applyAlignment="1">
      <alignment horizontal="center" vertical="center" wrapText="1"/>
    </xf>
    <xf numFmtId="167" fontId="0" fillId="0" borderId="52" xfId="0" applyNumberFormat="1" applyBorder="1" applyAlignment="1">
      <alignment horizontal="center"/>
    </xf>
    <xf numFmtId="167" fontId="0" fillId="0" borderId="55" xfId="0" applyNumberFormat="1" applyBorder="1" applyAlignment="1">
      <alignment horizontal="center"/>
    </xf>
    <xf numFmtId="167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167" fontId="0" fillId="0" borderId="26" xfId="0" applyNumberFormat="1" applyBorder="1" applyAlignment="1">
      <alignment horizontal="center"/>
    </xf>
    <xf numFmtId="167" fontId="0" fillId="0" borderId="25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167" fontId="16" fillId="0" borderId="4" xfId="0" applyNumberFormat="1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0" fillId="0" borderId="56" xfId="0" applyBorder="1" applyAlignment="1">
      <alignment horizontal="center"/>
    </xf>
    <xf numFmtId="167" fontId="5" fillId="5" borderId="57" xfId="0" applyNumberFormat="1" applyFont="1" applyFill="1" applyBorder="1" applyAlignment="1">
      <alignment horizontal="center"/>
    </xf>
    <xf numFmtId="167" fontId="5" fillId="5" borderId="58" xfId="0" applyNumberFormat="1" applyFont="1" applyFill="1" applyBorder="1" applyAlignment="1">
      <alignment horizontal="center"/>
    </xf>
    <xf numFmtId="167" fontId="5" fillId="5" borderId="30" xfId="0" applyNumberFormat="1" applyFont="1" applyFill="1" applyBorder="1" applyAlignment="1">
      <alignment horizontal="center"/>
    </xf>
    <xf numFmtId="167" fontId="5" fillId="8" borderId="59" xfId="0" applyNumberFormat="1" applyFont="1" applyFill="1" applyBorder="1" applyAlignment="1">
      <alignment horizontal="center"/>
    </xf>
    <xf numFmtId="167" fontId="5" fillId="8" borderId="60" xfId="0" applyNumberFormat="1" applyFont="1" applyFill="1" applyBorder="1" applyAlignment="1">
      <alignment horizontal="center"/>
    </xf>
    <xf numFmtId="167" fontId="5" fillId="8" borderId="61" xfId="0" applyNumberFormat="1" applyFont="1" applyFill="1" applyBorder="1" applyAlignment="1">
      <alignment horizontal="center"/>
    </xf>
    <xf numFmtId="167" fontId="5" fillId="5" borderId="31" xfId="0" applyNumberFormat="1" applyFont="1" applyFill="1" applyBorder="1" applyAlignment="1">
      <alignment horizontal="center"/>
    </xf>
    <xf numFmtId="0" fontId="58" fillId="0" borderId="37" xfId="0" applyFont="1" applyFill="1" applyBorder="1" applyAlignment="1">
      <alignment horizontal="center" vertical="center" wrapText="1"/>
    </xf>
    <xf numFmtId="0" fontId="58" fillId="0" borderId="21" xfId="0" applyFont="1" applyFill="1" applyBorder="1" applyAlignment="1">
      <alignment horizontal="center" vertical="center" wrapText="1"/>
    </xf>
    <xf numFmtId="0" fontId="56" fillId="7" borderId="18" xfId="0" applyFont="1" applyFill="1" applyBorder="1" applyAlignment="1">
      <alignment horizontal="center" vertical="center" wrapText="1"/>
    </xf>
    <xf numFmtId="0" fontId="56" fillId="7" borderId="39" xfId="0" applyFont="1" applyFill="1" applyBorder="1" applyAlignment="1">
      <alignment horizontal="center" vertical="center" wrapText="1"/>
    </xf>
    <xf numFmtId="0" fontId="57" fillId="7" borderId="18" xfId="0" applyFont="1" applyFill="1" applyBorder="1" applyAlignment="1">
      <alignment horizontal="center" vertical="center" wrapText="1"/>
    </xf>
    <xf numFmtId="0" fontId="57" fillId="7" borderId="39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0" fontId="54" fillId="7" borderId="37" xfId="0" applyFont="1" applyFill="1" applyBorder="1" applyAlignment="1">
      <alignment horizontal="center" vertical="center" wrapText="1"/>
    </xf>
    <xf numFmtId="0" fontId="54" fillId="7" borderId="21" xfId="0" applyFont="1" applyFill="1" applyBorder="1" applyAlignment="1">
      <alignment horizontal="center" vertical="center" wrapText="1"/>
    </xf>
    <xf numFmtId="0" fontId="55" fillId="7" borderId="37" xfId="0" applyFont="1" applyFill="1" applyBorder="1" applyAlignment="1">
      <alignment horizontal="left" vertical="center" wrapText="1"/>
    </xf>
    <xf numFmtId="0" fontId="55" fillId="7" borderId="21" xfId="0" applyFont="1" applyFill="1" applyBorder="1" applyAlignment="1">
      <alignment horizontal="left" vertical="center" wrapText="1"/>
    </xf>
    <xf numFmtId="0" fontId="55" fillId="7" borderId="37" xfId="0" applyFont="1" applyFill="1" applyBorder="1" applyAlignment="1">
      <alignment horizontal="center" vertical="center" wrapText="1"/>
    </xf>
    <xf numFmtId="0" fontId="55" fillId="7" borderId="21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1" fontId="10" fillId="0" borderId="37" xfId="0" applyNumberFormat="1" applyFont="1" applyFill="1" applyBorder="1" applyAlignment="1">
      <alignment horizontal="center" vertical="center"/>
    </xf>
    <xf numFmtId="1" fontId="10" fillId="0" borderId="21" xfId="0" applyNumberFormat="1" applyFont="1" applyFill="1" applyBorder="1" applyAlignment="1">
      <alignment horizontal="center" vertical="center"/>
    </xf>
    <xf numFmtId="0" fontId="0" fillId="7" borderId="37" xfId="0" applyFont="1" applyFill="1" applyBorder="1" applyAlignment="1">
      <alignment horizontal="center" vertical="center" wrapText="1"/>
    </xf>
    <xf numFmtId="0" fontId="0" fillId="7" borderId="15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horizontal="center" vertical="center" wrapText="1"/>
    </xf>
    <xf numFmtId="0" fontId="54" fillId="9" borderId="14" xfId="0" applyFont="1" applyFill="1" applyBorder="1" applyAlignment="1">
      <alignment horizontal="center"/>
    </xf>
    <xf numFmtId="14" fontId="52" fillId="0" borderId="40" xfId="0" applyNumberFormat="1" applyFont="1" applyFill="1" applyBorder="1" applyAlignment="1">
      <alignment horizontal="center"/>
    </xf>
    <xf numFmtId="14" fontId="53" fillId="0" borderId="40" xfId="0" applyNumberFormat="1" applyFont="1" applyBorder="1" applyAlignment="1">
      <alignment horizontal="center"/>
    </xf>
    <xf numFmtId="0" fontId="54" fillId="7" borderId="62" xfId="0" applyFont="1" applyFill="1" applyBorder="1" applyAlignment="1">
      <alignment horizontal="center" vertical="center" wrapText="1"/>
    </xf>
    <xf numFmtId="0" fontId="54" fillId="7" borderId="13" xfId="0" applyFont="1" applyFill="1" applyBorder="1" applyAlignment="1">
      <alignment horizontal="center" vertical="center" wrapText="1"/>
    </xf>
    <xf numFmtId="0" fontId="54" fillId="7" borderId="63" xfId="0" applyFont="1" applyFill="1" applyBorder="1" applyAlignment="1">
      <alignment horizontal="center" vertical="center" wrapText="1"/>
    </xf>
    <xf numFmtId="0" fontId="54" fillId="7" borderId="18" xfId="0" applyFont="1" applyFill="1" applyBorder="1" applyAlignment="1">
      <alignment horizontal="center" vertical="center" wrapText="1"/>
    </xf>
    <xf numFmtId="0" fontId="54" fillId="7" borderId="39" xfId="0" applyFont="1" applyFill="1" applyBorder="1" applyAlignment="1">
      <alignment horizontal="center" vertical="center" wrapText="1"/>
    </xf>
    <xf numFmtId="0" fontId="54" fillId="7" borderId="42" xfId="0" applyFont="1" applyFill="1" applyBorder="1" applyAlignment="1">
      <alignment horizontal="center" vertical="center" wrapText="1"/>
    </xf>
    <xf numFmtId="0" fontId="54" fillId="7" borderId="15" xfId="0" applyFont="1" applyFill="1" applyBorder="1" applyAlignment="1">
      <alignment horizontal="center" vertical="center" wrapText="1"/>
    </xf>
    <xf numFmtId="0" fontId="67" fillId="6" borderId="38" xfId="0" applyFont="1" applyFill="1" applyBorder="1" applyAlignment="1">
      <alignment horizontal="center" vertical="center"/>
    </xf>
    <xf numFmtId="0" fontId="67" fillId="6" borderId="42" xfId="0" applyFont="1" applyFill="1" applyBorder="1" applyAlignment="1">
      <alignment horizontal="center" vertical="center"/>
    </xf>
    <xf numFmtId="0" fontId="67" fillId="6" borderId="39" xfId="0" applyFont="1" applyFill="1" applyBorder="1" applyAlignment="1">
      <alignment horizontal="center" vertical="center"/>
    </xf>
    <xf numFmtId="0" fontId="71" fillId="7" borderId="74" xfId="0" applyFont="1" applyFill="1" applyBorder="1" applyAlignment="1">
      <alignment horizontal="center" vertical="center" wrapText="1" shrinkToFit="1"/>
    </xf>
    <xf numFmtId="0" fontId="71" fillId="7" borderId="75" xfId="0" applyFont="1" applyFill="1" applyBorder="1" applyAlignment="1">
      <alignment horizontal="center" vertical="center" wrapText="1" shrinkToFit="1"/>
    </xf>
    <xf numFmtId="0" fontId="71" fillId="7" borderId="74" xfId="0" applyFont="1" applyFill="1" applyBorder="1" applyAlignment="1">
      <alignment horizontal="center" vertical="center" wrapText="1"/>
    </xf>
    <xf numFmtId="0" fontId="71" fillId="7" borderId="36" xfId="0" applyFont="1" applyFill="1" applyBorder="1" applyAlignment="1">
      <alignment horizontal="center" vertical="center" wrapText="1"/>
    </xf>
    <xf numFmtId="0" fontId="71" fillId="7" borderId="75" xfId="0" applyFont="1" applyFill="1" applyBorder="1" applyAlignment="1">
      <alignment horizontal="center" vertical="center" wrapText="1"/>
    </xf>
    <xf numFmtId="0" fontId="54" fillId="7" borderId="77" xfId="0" applyFont="1" applyFill="1" applyBorder="1" applyAlignment="1">
      <alignment horizontal="center" vertical="center" wrapText="1"/>
    </xf>
    <xf numFmtId="0" fontId="54" fillId="7" borderId="23" xfId="0" applyFont="1" applyFill="1" applyBorder="1" applyAlignment="1">
      <alignment horizontal="center" vertical="center" wrapText="1"/>
    </xf>
    <xf numFmtId="0" fontId="61" fillId="9" borderId="79" xfId="0" applyFont="1" applyFill="1" applyBorder="1" applyAlignment="1">
      <alignment horizontal="center" vertical="center"/>
    </xf>
    <xf numFmtId="0" fontId="61" fillId="9" borderId="80" xfId="0" applyFont="1" applyFill="1" applyBorder="1" applyAlignment="1">
      <alignment horizontal="center" vertical="center"/>
    </xf>
    <xf numFmtId="0" fontId="61" fillId="6" borderId="81" xfId="0" applyFont="1" applyFill="1" applyBorder="1" applyAlignment="1">
      <alignment horizontal="center" vertical="center"/>
    </xf>
    <xf numFmtId="0" fontId="69" fillId="7" borderId="35" xfId="0" applyFont="1" applyFill="1" applyBorder="1" applyAlignment="1">
      <alignment horizontal="center" vertical="center" wrapText="1"/>
    </xf>
    <xf numFmtId="0" fontId="69" fillId="7" borderId="78" xfId="0" applyFont="1" applyFill="1" applyBorder="1" applyAlignment="1">
      <alignment horizontal="center" vertical="center" wrapText="1"/>
    </xf>
    <xf numFmtId="0" fontId="69" fillId="7" borderId="73" xfId="0" applyFont="1" applyFill="1" applyBorder="1" applyAlignment="1">
      <alignment horizontal="center" vertical="center"/>
    </xf>
    <xf numFmtId="0" fontId="69" fillId="7" borderId="73" xfId="0" applyFont="1" applyFill="1" applyBorder="1" applyAlignment="1">
      <alignment horizontal="center" vertical="center" wrapText="1"/>
    </xf>
    <xf numFmtId="0" fontId="69" fillId="7" borderId="22" xfId="0" applyFont="1" applyFill="1" applyBorder="1" applyAlignment="1">
      <alignment horizontal="center" vertical="center" wrapText="1"/>
    </xf>
    <xf numFmtId="0" fontId="69" fillId="7" borderId="22" xfId="0" applyFont="1" applyFill="1" applyBorder="1" applyAlignment="1">
      <alignment horizontal="center" vertical="center"/>
    </xf>
    <xf numFmtId="0" fontId="63" fillId="7" borderId="74" xfId="0" applyFont="1" applyFill="1" applyBorder="1" applyAlignment="1">
      <alignment horizontal="center" vertical="center" wrapText="1"/>
    </xf>
    <xf numFmtId="0" fontId="70" fillId="0" borderId="75" xfId="0" applyFont="1" applyBorder="1" applyAlignment="1">
      <alignment horizontal="center" vertical="center" wrapText="1"/>
    </xf>
    <xf numFmtId="0" fontId="70" fillId="0" borderId="36" xfId="0" applyFont="1" applyBorder="1" applyAlignment="1">
      <alignment horizontal="center" vertical="center" wrapText="1"/>
    </xf>
    <xf numFmtId="0" fontId="69" fillId="7" borderId="74" xfId="0" applyFont="1" applyFill="1" applyBorder="1" applyAlignment="1">
      <alignment horizontal="center" vertical="center" wrapText="1"/>
    </xf>
    <xf numFmtId="0" fontId="69" fillId="7" borderId="75" xfId="0" applyFont="1" applyFill="1" applyBorder="1" applyAlignment="1">
      <alignment horizontal="center" vertical="center" wrapText="1"/>
    </xf>
    <xf numFmtId="0" fontId="63" fillId="7" borderId="37" xfId="0" applyFont="1" applyFill="1" applyBorder="1" applyAlignment="1">
      <alignment horizontal="center" vertical="center" wrapText="1"/>
    </xf>
    <xf numFmtId="0" fontId="63" fillId="7" borderId="21" xfId="0" applyFont="1" applyFill="1" applyBorder="1" applyAlignment="1">
      <alignment horizontal="center" vertical="center" wrapText="1"/>
    </xf>
    <xf numFmtId="1" fontId="63" fillId="7" borderId="37" xfId="0" applyNumberFormat="1" applyFont="1" applyFill="1" applyBorder="1" applyAlignment="1">
      <alignment horizontal="center" vertical="center"/>
    </xf>
    <xf numFmtId="1" fontId="63" fillId="7" borderId="21" xfId="0" applyNumberFormat="1" applyFont="1" applyFill="1" applyBorder="1" applyAlignment="1">
      <alignment horizontal="center" vertical="center"/>
    </xf>
    <xf numFmtId="0" fontId="68" fillId="6" borderId="18" xfId="0" applyFont="1" applyFill="1" applyBorder="1" applyAlignment="1">
      <alignment horizontal="center"/>
    </xf>
    <xf numFmtId="0" fontId="68" fillId="6" borderId="42" xfId="0" applyFont="1" applyFill="1" applyBorder="1" applyAlignment="1">
      <alignment horizontal="center"/>
    </xf>
    <xf numFmtId="0" fontId="68" fillId="6" borderId="39" xfId="0" applyFont="1" applyFill="1" applyBorder="1" applyAlignment="1">
      <alignment horizontal="center"/>
    </xf>
    <xf numFmtId="14" fontId="53" fillId="0" borderId="0" xfId="0" applyNumberFormat="1" applyFont="1" applyAlignment="1">
      <alignment horizontal="center"/>
    </xf>
    <xf numFmtId="0" fontId="53" fillId="0" borderId="0" xfId="0" applyFont="1" applyAlignment="1">
      <alignment horizontal="center"/>
    </xf>
    <xf numFmtId="0" fontId="76" fillId="7" borderId="18" xfId="0" applyFont="1" applyFill="1" applyBorder="1" applyAlignment="1">
      <alignment horizontal="center" vertical="center" wrapText="1"/>
    </xf>
    <xf numFmtId="0" fontId="76" fillId="7" borderId="39" xfId="0" applyFont="1" applyFill="1" applyBorder="1" applyAlignment="1">
      <alignment horizontal="center" vertical="center" wrapText="1"/>
    </xf>
    <xf numFmtId="0" fontId="77" fillId="0" borderId="37" xfId="0" applyFont="1" applyFill="1" applyBorder="1" applyAlignment="1">
      <alignment horizontal="center" vertical="center" wrapText="1"/>
    </xf>
    <xf numFmtId="0" fontId="77" fillId="0" borderId="21" xfId="0" applyFont="1" applyFill="1" applyBorder="1" applyAlignment="1">
      <alignment horizontal="center" vertical="center" wrapText="1"/>
    </xf>
    <xf numFmtId="1" fontId="63" fillId="7" borderId="37" xfId="0" applyNumberFormat="1" applyFont="1" applyFill="1" applyBorder="1" applyAlignment="1">
      <alignment horizontal="center" vertical="center" wrapText="1"/>
    </xf>
    <xf numFmtId="1" fontId="63" fillId="7" borderId="21" xfId="0" applyNumberFormat="1" applyFont="1" applyFill="1" applyBorder="1" applyAlignment="1">
      <alignment horizontal="center" vertical="center" wrapText="1"/>
    </xf>
    <xf numFmtId="0" fontId="63" fillId="40" borderId="14" xfId="0" applyFont="1" applyFill="1" applyBorder="1" applyAlignment="1">
      <alignment horizontal="left" vertical="center" wrapText="1"/>
    </xf>
    <xf numFmtId="0" fontId="63" fillId="40" borderId="14" xfId="0" applyFont="1" applyFill="1" applyBorder="1" applyAlignment="1">
      <alignment vertical="center" wrapText="1"/>
    </xf>
    <xf numFmtId="0" fontId="0" fillId="40" borderId="0" xfId="0" applyFill="1" applyBorder="1" applyAlignment="1">
      <alignment horizontal="center" vertical="center"/>
    </xf>
    <xf numFmtId="1" fontId="74" fillId="40" borderId="21" xfId="0" applyNumberFormat="1" applyFont="1" applyFill="1" applyBorder="1" applyAlignment="1">
      <alignment horizontal="center" vertical="center"/>
    </xf>
    <xf numFmtId="0" fontId="74" fillId="40" borderId="21" xfId="0" applyFont="1" applyFill="1" applyBorder="1" applyAlignment="1">
      <alignment horizontal="center" vertical="center"/>
    </xf>
    <xf numFmtId="166" fontId="74" fillId="40" borderId="21" xfId="0" applyNumberFormat="1" applyFont="1" applyFill="1" applyBorder="1" applyAlignment="1">
      <alignment horizontal="center" vertical="center"/>
    </xf>
    <xf numFmtId="167" fontId="74" fillId="40" borderId="21" xfId="0" applyNumberFormat="1" applyFont="1" applyFill="1" applyBorder="1" applyAlignment="1">
      <alignment horizontal="center" vertical="center"/>
    </xf>
    <xf numFmtId="0" fontId="77" fillId="40" borderId="37" xfId="0" applyFont="1" applyFill="1" applyBorder="1" applyAlignment="1">
      <alignment horizontal="center" vertical="center"/>
    </xf>
    <xf numFmtId="1" fontId="77" fillId="40" borderId="37" xfId="0" applyNumberFormat="1" applyFont="1" applyFill="1" applyBorder="1" applyAlignment="1">
      <alignment horizontal="center" vertical="center"/>
    </xf>
    <xf numFmtId="0" fontId="77" fillId="40" borderId="14" xfId="0" applyFont="1" applyFill="1" applyBorder="1" applyAlignment="1">
      <alignment horizontal="center" vertical="center"/>
    </xf>
    <xf numFmtId="1" fontId="77" fillId="40" borderId="14" xfId="0" applyNumberFormat="1" applyFont="1" applyFill="1" applyBorder="1" applyAlignment="1">
      <alignment horizontal="center" vertical="center"/>
    </xf>
    <xf numFmtId="166" fontId="77" fillId="40" borderId="37" xfId="0" applyNumberFormat="1" applyFont="1" applyFill="1" applyBorder="1" applyAlignment="1">
      <alignment horizontal="center" vertical="center"/>
    </xf>
    <xf numFmtId="0" fontId="77" fillId="40" borderId="14" xfId="0" applyFont="1" applyFill="1" applyBorder="1" applyAlignment="1">
      <alignment horizontal="center" vertical="center" wrapText="1"/>
    </xf>
    <xf numFmtId="0" fontId="77" fillId="40" borderId="21" xfId="0" applyFont="1" applyFill="1" applyBorder="1" applyAlignment="1">
      <alignment horizontal="center" vertical="center"/>
    </xf>
    <xf numFmtId="1" fontId="77" fillId="40" borderId="21" xfId="0" applyNumberFormat="1" applyFont="1" applyFill="1" applyBorder="1" applyAlignment="1">
      <alignment horizontal="center" vertical="center"/>
    </xf>
    <xf numFmtId="0" fontId="77" fillId="40" borderId="21" xfId="0" applyFont="1" applyFill="1" applyBorder="1" applyAlignment="1">
      <alignment horizontal="center" vertical="center"/>
    </xf>
    <xf numFmtId="166" fontId="77" fillId="40" borderId="21" xfId="0" applyNumberFormat="1" applyFont="1" applyFill="1" applyBorder="1" applyAlignment="1">
      <alignment horizontal="center" vertical="center"/>
    </xf>
    <xf numFmtId="1" fontId="77" fillId="40" borderId="21" xfId="0" applyNumberFormat="1" applyFont="1" applyFill="1" applyBorder="1" applyAlignment="1">
      <alignment horizontal="center" vertical="center"/>
    </xf>
    <xf numFmtId="1" fontId="77" fillId="40" borderId="14" xfId="0" applyNumberFormat="1" applyFont="1" applyFill="1" applyBorder="1" applyAlignment="1">
      <alignment horizontal="center" vertical="center" wrapText="1"/>
    </xf>
    <xf numFmtId="0" fontId="0" fillId="40" borderId="0" xfId="0" applyFill="1"/>
  </cellXfs>
  <cellStyles count="54">
    <cellStyle name="20% - Акцент1" xfId="30" builtinId="30" hidden="1"/>
    <cellStyle name="20% - Акцент2" xfId="34" builtinId="34" hidden="1"/>
    <cellStyle name="20% - Акцент3" xfId="38" builtinId="38" hidden="1"/>
    <cellStyle name="20% - Акцент4" xfId="42" builtinId="42" hidden="1"/>
    <cellStyle name="20% - Акцент5" xfId="46" builtinId="46" hidden="1"/>
    <cellStyle name="20% - Акцент6" xfId="50" builtinId="50" hidden="1"/>
    <cellStyle name="40% - Акцент1" xfId="31" builtinId="31" hidden="1"/>
    <cellStyle name="40% - Акцент2" xfId="35" builtinId="35" hidden="1"/>
    <cellStyle name="40% - Акцент3" xfId="39" builtinId="39" hidden="1"/>
    <cellStyle name="40% - Акцент4" xfId="43" builtinId="43" hidden="1"/>
    <cellStyle name="40% - Акцент5" xfId="47" builtinId="47" hidden="1"/>
    <cellStyle name="40% - Акцент6" xfId="51" builtinId="51" hidden="1"/>
    <cellStyle name="60% - Акцент1" xfId="32" builtinId="32" hidden="1"/>
    <cellStyle name="60% - Акцент2" xfId="36" builtinId="36" hidden="1"/>
    <cellStyle name="60% - Акцент3" xfId="40" builtinId="40" hidden="1"/>
    <cellStyle name="60% - Акцент4" xfId="44" builtinId="44" hidden="1"/>
    <cellStyle name="60% - Акцент5" xfId="48" builtinId="48" hidden="1"/>
    <cellStyle name="60% - Акцент6" xfId="52" builtinId="52" hidden="1"/>
    <cellStyle name="Comma [0]" xfId="1"/>
    <cellStyle name="Currency [0]" xfId="2"/>
    <cellStyle name="Iau?iue_DOB_DEK.XLS               " xfId="3"/>
    <cellStyle name="Îáű÷íűé_410_02.03.98  " xfId="4"/>
    <cellStyle name="Input cells" xfId="5"/>
    <cellStyle name="Normal_DDRs_ Kyсt 245_СВ№_XXXX" xfId="6"/>
    <cellStyle name="Акцент1" xfId="29" builtinId="29" hidden="1"/>
    <cellStyle name="Акцент2" xfId="33" builtinId="33" hidden="1"/>
    <cellStyle name="Акцент3" xfId="37" builtinId="37" hidden="1"/>
    <cellStyle name="Акцент4" xfId="41" builtinId="41" hidden="1"/>
    <cellStyle name="Акцент5" xfId="45" builtinId="45" hidden="1"/>
    <cellStyle name="Акцент6" xfId="49" builtinId="49" hidden="1"/>
    <cellStyle name="Ввод " xfId="7" builtinId="20" customBuiltin="1"/>
    <cellStyle name="Вывод" xfId="21" builtinId="21" hidden="1"/>
    <cellStyle name="Вычисление" xfId="22" builtinId="22" hidden="1"/>
    <cellStyle name="Заголовок 1" xfId="14" builtinId="16" hidden="1"/>
    <cellStyle name="Заголовок 2" xfId="15" builtinId="17" hidden="1"/>
    <cellStyle name="Заголовок 3" xfId="16" builtinId="18" hidden="1"/>
    <cellStyle name="Заголовок 4" xfId="17" builtinId="19" hidden="1"/>
    <cellStyle name="Итог" xfId="28" builtinId="25" hidden="1"/>
    <cellStyle name="Контрольная ячейка" xfId="24" builtinId="23" hidden="1"/>
    <cellStyle name="Название" xfId="13" builtinId="15" hidden="1"/>
    <cellStyle name="Нейтральный" xfId="20" builtinId="28" hidden="1"/>
    <cellStyle name="Обычный" xfId="0" builtinId="0"/>
    <cellStyle name="Обычный 16" xfId="8"/>
    <cellStyle name="Обычный 2" xfId="9"/>
    <cellStyle name="Обычный 4" xfId="53"/>
    <cellStyle name="Плохой" xfId="19" builtinId="27" hidden="1"/>
    <cellStyle name="Пояснение" xfId="27" builtinId="53" hidden="1"/>
    <cellStyle name="Примечание" xfId="26" builtinId="10" hidden="1"/>
    <cellStyle name="Связанная ячейка" xfId="23" builtinId="24" hidden="1"/>
    <cellStyle name="Стиль 1" xfId="10"/>
    <cellStyle name="Стиль 1 2" xfId="11"/>
    <cellStyle name="Стиль 1_Лаборатория ключевское " xfId="12"/>
    <cellStyle name="Текст предупреждения" xfId="25" builtinId="11" hidden="1"/>
    <cellStyle name="Хороший" xfId="18" builtinId="26" hidden="1"/>
  </cellStyles>
  <dxfs count="9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05" name="AutoShape 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06" name="AutoShape 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07" name="AutoShape 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08" name="AutoShape 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09" name="AutoShape 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0" name="AutoShape 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1" name="AutoShape 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2" name="AutoShape 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3" name="AutoShape 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4" name="AutoShape 1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5" name="AutoShape 1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6" name="AutoShape 1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7" name="AutoShape 1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8" name="AutoShape 1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19" name="AutoShape 1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0" name="AutoShape 1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1" name="AutoShape 1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2" name="AutoShape 1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3" name="AutoShape 1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4" name="AutoShape 2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5" name="AutoShape 2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6" name="AutoShape 2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7" name="AutoShape 2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8" name="AutoShape 2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29" name="AutoShape 2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0" name="AutoShape 2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1" name="AutoShape 2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2" name="AutoShape 2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3" name="AutoShape 2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4" name="AutoShape 3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5" name="AutoShape 3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6" name="AutoShape 3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7" name="AutoShape 3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8" name="AutoShape 3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39" name="AutoShape 3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0" name="AutoShape 3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1" name="AutoShape 3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2" name="AutoShape 3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3" name="AutoShape 3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4" name="AutoShape 4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5" name="AutoShape 4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6" name="AutoShape 4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7" name="AutoShape 4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8" name="AutoShape 4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49" name="AutoShape 4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0" name="AutoShape 4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1" name="AutoShape 4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2" name="AutoShape 4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3" name="AutoShape 4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4" name="AutoShape 5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5" name="AutoShape 5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6" name="AutoShape 5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7" name="AutoShape 5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8" name="AutoShape 5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59" name="AutoShape 5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0" name="AutoShape 5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1" name="AutoShape 5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2" name="AutoShape 5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3" name="AutoShape 5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4" name="AutoShape 6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5" name="AutoShape 6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6" name="AutoShape 6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7" name="AutoShape 6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8" name="AutoShape 6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69" name="AutoShape 6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0" name="AutoShape 6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1" name="AutoShape 6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2" name="AutoShape 6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3" name="AutoShape 6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4" name="AutoShape 7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5" name="AutoShape 7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6" name="AutoShape 7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7" name="AutoShape 7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8" name="AutoShape 7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79" name="AutoShape 7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0" name="AutoShape 7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1" name="AutoShape 7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2" name="AutoShape 7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3" name="AutoShape 7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4" name="AutoShape 8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5" name="AutoShape 8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6" name="AutoShape 8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7" name="AutoShape 8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8" name="AutoShape 8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89" name="AutoShape 8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0" name="AutoShape 8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1" name="AutoShape 8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2" name="AutoShape 8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3" name="AutoShape 8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4" name="AutoShape 9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5" name="AutoShape 9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6" name="AutoShape 9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7" name="AutoShape 9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8" name="AutoShape 9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599" name="AutoShape 9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0" name="AutoShape 9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1" name="AutoShape 9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2" name="AutoShape 9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3" name="AutoShape 9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4" name="AutoShape 10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5" name="AutoShape 10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6" name="AutoShape 10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7" name="AutoShape 10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8" name="AutoShape 10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09" name="AutoShape 10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0" name="AutoShape 10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1" name="AutoShape 10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2" name="AutoShape 10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3" name="AutoShape 10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4" name="AutoShape 11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5" name="AutoShape 11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6" name="AutoShape 11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7" name="AutoShape 11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8" name="AutoShape 11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19" name="AutoShape 11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0" name="AutoShape 11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1" name="AutoShape 11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2" name="AutoShape 11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3" name="AutoShape 11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4" name="AutoShape 12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5" name="AutoShape 12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6" name="AutoShape 12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7" name="AutoShape 12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8" name="AutoShape 12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29" name="AutoShape 12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0" name="AutoShape 12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1" name="AutoShape 12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2" name="AutoShape 12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3" name="AutoShape 12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4" name="AutoShape 13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5" name="AutoShape 13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6" name="AutoShape 13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7" name="AutoShape 13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8" name="AutoShape 13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39" name="AutoShape 13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0" name="AutoShape 13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1" name="AutoShape 13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2" name="AutoShape 13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3" name="AutoShape 13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4" name="AutoShape 14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5" name="AutoShape 14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6" name="AutoShape 14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7" name="AutoShape 14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8" name="AutoShape 14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49" name="AutoShape 14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0" name="AutoShape 14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1" name="AutoShape 147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2" name="AutoShape 148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3" name="AutoShape 149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4" name="AutoShape 150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5" name="AutoShape 151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6" name="AutoShape 152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7" name="AutoShape 153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8" name="AutoShape 154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59" name="AutoShape 155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  <xdr:twoCellAnchor>
    <xdr:from>
      <xdr:col>1</xdr:col>
      <xdr:colOff>47625</xdr:colOff>
      <xdr:row>2</xdr:row>
      <xdr:rowOff>0</xdr:rowOff>
    </xdr:from>
    <xdr:to>
      <xdr:col>1</xdr:col>
      <xdr:colOff>314325</xdr:colOff>
      <xdr:row>2</xdr:row>
      <xdr:rowOff>238125</xdr:rowOff>
    </xdr:to>
    <xdr:sp macro="" textlink="">
      <xdr:nvSpPr>
        <xdr:cNvPr id="21660" name="AutoShape 156"/>
        <xdr:cNvSpPr>
          <a:spLocks noChangeArrowheads="1"/>
        </xdr:cNvSpPr>
      </xdr:nvSpPr>
      <xdr:spPr bwMode="auto">
        <a:xfrm>
          <a:off x="352425" y="514350"/>
          <a:ext cx="266700" cy="238125"/>
        </a:xfrm>
        <a:prstGeom prst="star5">
          <a:avLst/>
        </a:prstGeom>
        <a:solidFill>
          <a:srgbClr val="FF0000"/>
        </a:solidFill>
        <a:ln w="12700">
          <a:solidFill>
            <a:srgbClr val="FF0000"/>
          </a:solidFill>
          <a:miter lim="800000"/>
          <a:headEnd/>
          <a:tailEnd/>
        </a:ln>
      </xdr:spPr>
      <xdr:txBody>
        <a:bodyPr/>
        <a:lstStyle/>
        <a:p>
          <a:endParaRPr lang="ru-RU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4"/>
  <dimension ref="A1:B6"/>
  <sheetViews>
    <sheetView showGridLines="0" topLeftCell="A4" workbookViewId="0">
      <selection activeCell="I14" sqref="I14"/>
    </sheetView>
  </sheetViews>
  <sheetFormatPr defaultRowHeight="12.75"/>
  <cols>
    <col min="1" max="1" width="5.5703125" customWidth="1"/>
    <col min="2" max="3" width="10.140625" bestFit="1" customWidth="1"/>
  </cols>
  <sheetData>
    <row r="1" spans="1:2" hidden="1">
      <c r="A1" t="s">
        <v>20</v>
      </c>
      <c r="B1" s="13" t="s">
        <v>21</v>
      </c>
    </row>
    <row r="2" spans="1:2" hidden="1">
      <c r="A2" t="s">
        <v>22</v>
      </c>
      <c r="B2" s="14" t="e">
        <f>#REF!</f>
        <v>#REF!</v>
      </c>
    </row>
    <row r="3" spans="1:2" hidden="1"/>
    <row r="5" spans="1:2">
      <c r="B5" s="13" t="s">
        <v>23</v>
      </c>
    </row>
    <row r="6" spans="1:2">
      <c r="B6" s="15" t="s">
        <v>24</v>
      </c>
    </row>
  </sheetData>
  <sheetProtection password="E41C" sheet="1" objects="1" formatCells="0" formatColumns="0" formatRows="0" insertColumns="0" insertRows="0" insertHyperlinks="0" deleteColumns="0" deleteRows="0" sort="0" autoFilter="0"/>
  <phoneticPr fontId="19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10" enableFormatConditionsCalculation="0">
    <tabColor indexed="12"/>
  </sheetPr>
  <dimension ref="A1:P28"/>
  <sheetViews>
    <sheetView zoomScale="80" zoomScaleNormal="80" workbookViewId="0">
      <selection activeCell="L23" sqref="L23"/>
    </sheetView>
  </sheetViews>
  <sheetFormatPr defaultRowHeight="20.25" customHeight="1"/>
  <cols>
    <col min="1" max="1" width="4.5703125" style="82" customWidth="1"/>
    <col min="2" max="2" width="9.42578125" style="19" customWidth="1"/>
    <col min="3" max="3" width="8.85546875" style="19" customWidth="1"/>
    <col min="4" max="4" width="10.7109375" style="19" customWidth="1"/>
    <col min="5" max="5" width="7.7109375" style="19" hidden="1" customWidth="1"/>
    <col min="6" max="6" width="6.5703125" style="19" hidden="1" customWidth="1"/>
    <col min="7" max="7" width="12.28515625" style="18" bestFit="1" customWidth="1"/>
    <col min="8" max="8" width="7.42578125" style="18" customWidth="1"/>
    <col min="9" max="9" width="9.140625" style="1"/>
    <col min="10" max="16384" width="9.140625" style="19"/>
  </cols>
  <sheetData>
    <row r="1" spans="1:16" ht="20.25" customHeight="1">
      <c r="A1" s="16" t="s">
        <v>25</v>
      </c>
      <c r="B1" s="17"/>
      <c r="C1"/>
      <c r="D1" s="11"/>
      <c r="E1"/>
      <c r="F1"/>
    </row>
    <row r="2" spans="1:16" ht="20.25" customHeight="1">
      <c r="A2" s="20"/>
      <c r="B2" s="21"/>
      <c r="C2" s="22"/>
      <c r="D2" s="22"/>
      <c r="E2" s="22"/>
      <c r="F2" s="22"/>
    </row>
    <row r="3" spans="1:16" ht="20.25" customHeight="1">
      <c r="A3" s="23"/>
      <c r="B3" s="24"/>
      <c r="C3" s="25"/>
      <c r="D3" s="26" t="s">
        <v>26</v>
      </c>
      <c r="E3" s="25"/>
      <c r="F3" s="25"/>
      <c r="G3" s="27"/>
      <c r="H3" s="28"/>
    </row>
    <row r="4" spans="1:16" ht="27" customHeight="1" thickBot="1">
      <c r="A4" s="29"/>
      <c r="B4" s="1"/>
      <c r="C4" s="1"/>
      <c r="D4" s="1"/>
      <c r="E4" s="196"/>
      <c r="F4" s="196"/>
      <c r="G4" s="28"/>
      <c r="H4" s="28"/>
    </row>
    <row r="5" spans="1:16" ht="30" customHeight="1" thickBot="1">
      <c r="A5" s="30" t="s">
        <v>2</v>
      </c>
      <c r="B5" s="31" t="s">
        <v>2</v>
      </c>
      <c r="C5" s="32" t="s">
        <v>2</v>
      </c>
      <c r="D5" s="33" t="s">
        <v>27</v>
      </c>
      <c r="E5" s="197" t="s">
        <v>19</v>
      </c>
      <c r="F5" s="198"/>
      <c r="G5" s="199" t="s">
        <v>28</v>
      </c>
      <c r="H5" s="200"/>
    </row>
    <row r="6" spans="1:16" ht="15.75" thickBot="1">
      <c r="A6" s="34" t="s">
        <v>29</v>
      </c>
      <c r="B6" s="35" t="s">
        <v>30</v>
      </c>
      <c r="C6" s="36" t="s">
        <v>4</v>
      </c>
      <c r="D6" s="37" t="s">
        <v>31</v>
      </c>
      <c r="E6" s="38" t="s">
        <v>1</v>
      </c>
      <c r="F6" s="39" t="s">
        <v>0</v>
      </c>
      <c r="G6" s="40" t="s">
        <v>1</v>
      </c>
      <c r="H6" s="41" t="s">
        <v>0</v>
      </c>
    </row>
    <row r="7" spans="1:16" ht="15">
      <c r="A7" s="42"/>
      <c r="B7" s="43" t="s">
        <v>3</v>
      </c>
      <c r="C7" s="44"/>
      <c r="D7" s="45"/>
      <c r="E7" s="46"/>
      <c r="F7" s="47"/>
      <c r="G7" s="48"/>
      <c r="H7" s="49"/>
    </row>
    <row r="8" spans="1:16" ht="12.75">
      <c r="A8" s="50">
        <v>1</v>
      </c>
      <c r="B8" s="43">
        <v>8</v>
      </c>
      <c r="C8" s="51">
        <v>1</v>
      </c>
      <c r="D8" s="52"/>
      <c r="E8" s="53"/>
      <c r="F8" s="54"/>
      <c r="G8" s="53"/>
      <c r="H8" s="55"/>
      <c r="I8" s="56"/>
      <c r="J8" s="57"/>
      <c r="K8" s="12"/>
      <c r="L8" s="56"/>
      <c r="M8" s="57"/>
      <c r="N8" s="58"/>
      <c r="O8" s="59"/>
      <c r="P8" s="1"/>
    </row>
    <row r="9" spans="1:16" ht="15" customHeight="1">
      <c r="A9" s="50">
        <v>2</v>
      </c>
      <c r="B9" s="51">
        <v>4</v>
      </c>
      <c r="C9" s="51" t="s">
        <v>32</v>
      </c>
      <c r="D9" s="60" t="s">
        <v>33</v>
      </c>
      <c r="E9" s="61"/>
      <c r="F9" s="62"/>
      <c r="G9" s="61">
        <v>12</v>
      </c>
      <c r="H9" s="62">
        <v>18</v>
      </c>
      <c r="I9" s="56"/>
      <c r="J9" s="57"/>
      <c r="K9" s="12"/>
      <c r="L9" s="56"/>
      <c r="M9" s="57"/>
      <c r="N9" s="58"/>
      <c r="O9" s="59"/>
      <c r="P9" s="1"/>
    </row>
    <row r="10" spans="1:16" ht="12.75">
      <c r="A10" s="50">
        <v>3</v>
      </c>
      <c r="B10" s="51">
        <v>9</v>
      </c>
      <c r="C10" s="51">
        <v>1</v>
      </c>
      <c r="D10" s="63" t="s">
        <v>41</v>
      </c>
      <c r="E10" s="61"/>
      <c r="F10" s="62"/>
      <c r="G10" s="61"/>
      <c r="H10" s="62"/>
      <c r="I10" s="56"/>
      <c r="J10" s="57"/>
      <c r="K10" s="12"/>
      <c r="L10" s="56"/>
      <c r="M10" s="57"/>
      <c r="N10" s="58"/>
      <c r="O10" s="59"/>
      <c r="P10" s="1"/>
    </row>
    <row r="11" spans="1:16" ht="12.75">
      <c r="A11" s="50">
        <v>4</v>
      </c>
      <c r="B11" s="64">
        <v>3</v>
      </c>
      <c r="C11" s="65" t="s">
        <v>34</v>
      </c>
      <c r="D11" s="60" t="s">
        <v>35</v>
      </c>
      <c r="E11" s="61"/>
      <c r="F11" s="62"/>
      <c r="G11" s="61">
        <v>12</v>
      </c>
      <c r="H11" s="62">
        <v>16</v>
      </c>
      <c r="I11" s="56"/>
      <c r="J11" s="57"/>
      <c r="K11" s="12"/>
      <c r="L11" s="56"/>
      <c r="M11" s="57"/>
      <c r="N11" s="58"/>
      <c r="O11" s="59"/>
      <c r="P11" s="1"/>
    </row>
    <row r="12" spans="1:16" ht="12.75">
      <c r="A12" s="50">
        <v>5</v>
      </c>
      <c r="B12" s="43">
        <v>20</v>
      </c>
      <c r="C12" s="51">
        <v>2</v>
      </c>
      <c r="D12" s="66" t="s">
        <v>37</v>
      </c>
      <c r="E12" s="67"/>
      <c r="F12" s="68"/>
      <c r="G12" s="67">
        <v>11</v>
      </c>
      <c r="H12" s="92">
        <v>16</v>
      </c>
      <c r="I12" s="56"/>
      <c r="J12" s="57"/>
      <c r="K12" s="12"/>
      <c r="L12" s="56"/>
      <c r="M12" s="57"/>
      <c r="N12" s="58"/>
      <c r="O12" s="59"/>
      <c r="P12" s="1"/>
    </row>
    <row r="13" spans="1:16" ht="12.75">
      <c r="A13" s="50">
        <v>6</v>
      </c>
      <c r="B13" s="43">
        <v>21</v>
      </c>
      <c r="C13" s="51">
        <v>2</v>
      </c>
      <c r="D13" s="66" t="s">
        <v>38</v>
      </c>
      <c r="E13" s="67"/>
      <c r="F13" s="68"/>
      <c r="G13" s="67">
        <v>19</v>
      </c>
      <c r="H13" s="92">
        <v>26</v>
      </c>
      <c r="I13" s="56"/>
      <c r="J13" s="57"/>
      <c r="K13" s="12"/>
      <c r="L13" s="56"/>
      <c r="M13" s="57"/>
      <c r="N13" s="58"/>
      <c r="O13" s="59"/>
      <c r="P13" s="1"/>
    </row>
    <row r="14" spans="1:16" ht="12.75">
      <c r="A14" s="50">
        <v>7</v>
      </c>
      <c r="B14" s="69">
        <v>23</v>
      </c>
      <c r="C14" s="51">
        <v>2</v>
      </c>
      <c r="D14" s="66" t="s">
        <v>37</v>
      </c>
      <c r="E14" s="67"/>
      <c r="F14" s="68"/>
      <c r="G14" s="67">
        <v>13</v>
      </c>
      <c r="H14" s="93">
        <v>17</v>
      </c>
      <c r="I14" s="56"/>
      <c r="J14" s="57"/>
      <c r="K14" s="70"/>
      <c r="L14" s="56"/>
      <c r="M14" s="57"/>
      <c r="N14" s="58"/>
      <c r="O14" s="59"/>
      <c r="P14" s="1"/>
    </row>
    <row r="15" spans="1:16" ht="12.75">
      <c r="A15" s="50">
        <v>8</v>
      </c>
      <c r="B15" s="43">
        <v>24</v>
      </c>
      <c r="C15" s="51">
        <v>2</v>
      </c>
      <c r="D15" s="66" t="s">
        <v>39</v>
      </c>
      <c r="E15" s="67"/>
      <c r="F15" s="68"/>
      <c r="G15" s="67">
        <v>24</v>
      </c>
      <c r="H15" s="92">
        <v>31</v>
      </c>
      <c r="I15" s="56"/>
      <c r="J15" s="57"/>
      <c r="K15" s="12"/>
      <c r="L15" s="56"/>
      <c r="M15" s="57"/>
      <c r="N15" s="58"/>
      <c r="O15" s="59"/>
      <c r="P15" s="1"/>
    </row>
    <row r="16" spans="1:16" ht="12.75">
      <c r="A16" s="50">
        <v>9</v>
      </c>
      <c r="B16" s="43">
        <v>27</v>
      </c>
      <c r="C16" s="51">
        <v>2</v>
      </c>
      <c r="D16" s="66" t="s">
        <v>42</v>
      </c>
      <c r="E16" s="71"/>
      <c r="F16" s="72"/>
      <c r="G16" s="71">
        <v>9</v>
      </c>
      <c r="H16" s="94">
        <v>40</v>
      </c>
      <c r="I16" s="56"/>
      <c r="J16" s="57"/>
      <c r="K16" s="12"/>
      <c r="L16" s="56"/>
      <c r="M16" s="57"/>
      <c r="N16" s="58"/>
      <c r="O16" s="59"/>
      <c r="P16" s="1"/>
    </row>
    <row r="17" spans="1:16" ht="12.75">
      <c r="A17" s="50">
        <v>10</v>
      </c>
      <c r="B17" s="43">
        <v>28</v>
      </c>
      <c r="C17" s="51">
        <v>2</v>
      </c>
      <c r="D17" s="66" t="s">
        <v>41</v>
      </c>
      <c r="E17" s="73"/>
      <c r="F17" s="54"/>
      <c r="G17" s="71">
        <v>17</v>
      </c>
      <c r="H17" s="94">
        <v>22</v>
      </c>
      <c r="I17" s="56"/>
      <c r="J17" s="57"/>
      <c r="K17" s="12"/>
      <c r="L17" s="56"/>
      <c r="M17" s="57"/>
      <c r="N17" s="58"/>
      <c r="O17" s="59"/>
      <c r="P17" s="1"/>
    </row>
    <row r="18" spans="1:16" ht="12.75">
      <c r="A18" s="50">
        <v>11</v>
      </c>
      <c r="B18" s="43">
        <v>29</v>
      </c>
      <c r="C18" s="51">
        <v>2</v>
      </c>
      <c r="D18" s="66" t="s">
        <v>43</v>
      </c>
      <c r="E18" s="73"/>
      <c r="F18" s="54"/>
      <c r="G18" s="71">
        <v>31</v>
      </c>
      <c r="H18" s="94">
        <v>41</v>
      </c>
      <c r="I18" s="56"/>
      <c r="J18" s="57"/>
      <c r="K18" s="12"/>
      <c r="L18" s="56"/>
      <c r="M18" s="57"/>
      <c r="N18" s="58"/>
      <c r="O18" s="59"/>
      <c r="P18" s="1"/>
    </row>
    <row r="19" spans="1:16" ht="12.75">
      <c r="A19" s="50">
        <v>12</v>
      </c>
      <c r="B19" s="43">
        <v>31</v>
      </c>
      <c r="C19" s="51">
        <v>3</v>
      </c>
      <c r="D19" s="66" t="s">
        <v>44</v>
      </c>
      <c r="E19" s="73"/>
      <c r="F19" s="54"/>
      <c r="G19" s="71"/>
      <c r="H19" s="94"/>
      <c r="I19" s="56"/>
      <c r="J19" s="57"/>
      <c r="K19" s="12"/>
      <c r="L19" s="56"/>
      <c r="M19" s="57"/>
      <c r="N19" s="58"/>
      <c r="O19" s="59"/>
      <c r="P19" s="1"/>
    </row>
    <row r="20" spans="1:16" ht="12.75">
      <c r="A20" s="50">
        <v>13</v>
      </c>
      <c r="B20" s="43">
        <v>33</v>
      </c>
      <c r="C20" s="51">
        <v>3</v>
      </c>
      <c r="D20" s="66" t="s">
        <v>45</v>
      </c>
      <c r="E20" s="73"/>
      <c r="F20" s="54"/>
      <c r="G20" s="71"/>
      <c r="H20" s="94"/>
      <c r="I20" s="56"/>
      <c r="J20" s="57"/>
      <c r="K20" s="12"/>
      <c r="L20" s="56"/>
      <c r="M20" s="57"/>
      <c r="N20" s="58"/>
      <c r="O20" s="59"/>
      <c r="P20" s="1"/>
    </row>
    <row r="21" spans="1:16" ht="12.75">
      <c r="A21" s="50">
        <v>14</v>
      </c>
      <c r="B21" s="43">
        <v>34</v>
      </c>
      <c r="C21" s="51">
        <v>3</v>
      </c>
      <c r="D21" s="66" t="s">
        <v>35</v>
      </c>
      <c r="E21" s="73"/>
      <c r="F21" s="54"/>
      <c r="G21" s="90">
        <v>11</v>
      </c>
      <c r="H21" s="93">
        <v>14</v>
      </c>
      <c r="I21" s="56"/>
      <c r="J21" s="57"/>
      <c r="K21" s="12"/>
      <c r="L21" s="56"/>
      <c r="M21" s="57"/>
      <c r="N21" s="58"/>
      <c r="O21" s="59"/>
      <c r="P21" s="1"/>
    </row>
    <row r="22" spans="1:16" ht="12.75">
      <c r="A22" s="50">
        <v>15</v>
      </c>
      <c r="B22" s="74">
        <v>35</v>
      </c>
      <c r="C22" s="51">
        <v>3</v>
      </c>
      <c r="D22" s="66" t="s">
        <v>40</v>
      </c>
      <c r="E22" s="73"/>
      <c r="F22" s="54"/>
      <c r="G22" s="71"/>
      <c r="H22" s="94"/>
      <c r="I22" s="56"/>
      <c r="J22" s="57"/>
      <c r="K22" s="12"/>
      <c r="L22" s="56"/>
      <c r="M22" s="57"/>
      <c r="N22" s="58"/>
      <c r="O22" s="59"/>
      <c r="P22" s="1"/>
    </row>
    <row r="23" spans="1:16" ht="12.75">
      <c r="A23" s="50">
        <v>16</v>
      </c>
      <c r="B23" s="43">
        <v>39</v>
      </c>
      <c r="C23" s="51">
        <v>3</v>
      </c>
      <c r="D23" s="66" t="s">
        <v>41</v>
      </c>
      <c r="E23" s="73"/>
      <c r="F23" s="54"/>
      <c r="G23" s="71">
        <v>0</v>
      </c>
      <c r="H23" s="94">
        <v>0</v>
      </c>
      <c r="I23" s="56"/>
      <c r="J23" s="57"/>
      <c r="K23" s="12"/>
      <c r="L23" s="56"/>
      <c r="M23" s="57"/>
      <c r="N23" s="58"/>
      <c r="O23" s="59"/>
      <c r="P23" s="1"/>
    </row>
    <row r="24" spans="1:16" ht="13.5" thickBot="1">
      <c r="A24" s="77"/>
      <c r="B24" s="78"/>
      <c r="C24" s="79"/>
      <c r="D24" s="80"/>
      <c r="E24" s="75"/>
      <c r="F24" s="76"/>
      <c r="G24" s="81"/>
      <c r="H24" s="95"/>
      <c r="I24" s="56"/>
      <c r="J24" s="57"/>
      <c r="K24" s="12"/>
      <c r="L24" s="56"/>
      <c r="M24" s="57"/>
      <c r="N24" s="58"/>
      <c r="O24" s="59"/>
      <c r="P24" s="1"/>
    </row>
    <row r="25" spans="1:16" ht="13.5" thickBot="1">
      <c r="A25" s="97"/>
      <c r="B25" s="12"/>
      <c r="C25" s="56"/>
      <c r="D25" s="98"/>
      <c r="E25" s="96"/>
      <c r="F25" s="91"/>
      <c r="G25" s="99">
        <f>SUM(G9:G24)</f>
        <v>159</v>
      </c>
      <c r="H25" s="100">
        <f>SUM(H8:H23)</f>
        <v>241</v>
      </c>
      <c r="I25" s="56"/>
      <c r="J25" s="57"/>
      <c r="K25" s="12"/>
      <c r="L25" s="56"/>
      <c r="M25" s="57"/>
      <c r="N25" s="58"/>
      <c r="O25" s="59"/>
      <c r="P25" s="1"/>
    </row>
    <row r="26" spans="1:16" ht="20.25" customHeight="1">
      <c r="A26" s="29"/>
      <c r="B26" s="1"/>
      <c r="C26" s="1"/>
      <c r="D26" s="1"/>
    </row>
    <row r="27" spans="1:16" ht="20.25" customHeight="1">
      <c r="A27" s="29"/>
      <c r="B27" s="1"/>
      <c r="C27" s="1"/>
      <c r="D27" s="1"/>
    </row>
    <row r="28" spans="1:16" ht="20.25" customHeight="1">
      <c r="A28" s="29"/>
      <c r="B28" s="1"/>
      <c r="C28" s="1"/>
      <c r="D28" s="1"/>
    </row>
  </sheetData>
  <mergeCells count="3">
    <mergeCell ref="E4:F4"/>
    <mergeCell ref="E5:F5"/>
    <mergeCell ref="G5:H5"/>
  </mergeCells>
  <phoneticPr fontId="12" type="noConversion"/>
  <pageMargins left="0.75" right="0.75" top="1" bottom="1" header="0.5" footer="0.5"/>
  <pageSetup paperSize="9" scale="26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4:T52"/>
  <sheetViews>
    <sheetView workbookViewId="0">
      <selection activeCell="N9" sqref="N9"/>
    </sheetView>
  </sheetViews>
  <sheetFormatPr defaultRowHeight="12.75"/>
  <cols>
    <col min="1" max="1" width="10.42578125" customWidth="1"/>
    <col min="4" max="4" width="17.7109375" customWidth="1"/>
    <col min="6" max="6" width="7.28515625" customWidth="1"/>
    <col min="8" max="8" width="7.5703125" customWidth="1"/>
    <col min="10" max="10" width="8" customWidth="1"/>
    <col min="11" max="11" width="10.5703125" customWidth="1"/>
    <col min="12" max="12" width="8.140625" customWidth="1"/>
    <col min="13" max="13" width="15.5703125" hidden="1" customWidth="1"/>
    <col min="14" max="14" width="11.42578125" customWidth="1"/>
    <col min="16" max="16" width="6" customWidth="1"/>
    <col min="18" max="18" width="6" customWidth="1"/>
  </cols>
  <sheetData>
    <row r="4" spans="1:20" ht="15">
      <c r="B4" s="212" t="s">
        <v>5</v>
      </c>
      <c r="C4" s="212"/>
      <c r="D4" s="212"/>
      <c r="E4" s="212"/>
      <c r="F4" s="212"/>
      <c r="G4" s="212"/>
      <c r="H4" s="212"/>
      <c r="I4" s="212"/>
      <c r="J4" s="212"/>
      <c r="K4" s="212"/>
      <c r="Q4" s="210" t="s">
        <v>36</v>
      </c>
      <c r="R4" s="210"/>
    </row>
    <row r="5" spans="1:20" ht="9.75" customHeight="1" thickBot="1">
      <c r="K5" s="2"/>
      <c r="L5" s="2"/>
      <c r="M5" s="2"/>
      <c r="N5" s="2"/>
      <c r="O5" s="2"/>
      <c r="P5" s="2"/>
    </row>
    <row r="6" spans="1:20" ht="12.75" customHeight="1" thickBot="1">
      <c r="A6" s="202" t="s">
        <v>6</v>
      </c>
      <c r="B6" s="204" t="s">
        <v>7</v>
      </c>
      <c r="C6" s="204"/>
      <c r="D6" s="206" t="s">
        <v>8</v>
      </c>
      <c r="E6" s="204" t="s">
        <v>9</v>
      </c>
      <c r="F6" s="204"/>
      <c r="G6" s="206" t="s">
        <v>10</v>
      </c>
      <c r="H6" s="206"/>
      <c r="I6" s="204" t="s">
        <v>11</v>
      </c>
      <c r="J6" s="204"/>
      <c r="K6" s="206" t="s">
        <v>12</v>
      </c>
      <c r="L6" s="206"/>
      <c r="M6" s="206" t="s">
        <v>13</v>
      </c>
      <c r="N6" s="206" t="s">
        <v>14</v>
      </c>
      <c r="O6" s="204" t="s">
        <v>15</v>
      </c>
      <c r="P6" s="204"/>
      <c r="Q6" s="206" t="s">
        <v>16</v>
      </c>
      <c r="R6" s="214"/>
    </row>
    <row r="7" spans="1:20" ht="29.25" customHeight="1" thickBot="1">
      <c r="A7" s="203"/>
      <c r="B7" s="205"/>
      <c r="C7" s="205"/>
      <c r="D7" s="207"/>
      <c r="E7" s="205"/>
      <c r="F7" s="205"/>
      <c r="G7" s="207"/>
      <c r="H7" s="207"/>
      <c r="I7" s="205"/>
      <c r="J7" s="205"/>
      <c r="K7" s="207"/>
      <c r="L7" s="207"/>
      <c r="M7" s="207"/>
      <c r="N7" s="207"/>
      <c r="O7" s="205"/>
      <c r="P7" s="205"/>
      <c r="Q7" s="207"/>
      <c r="R7" s="215"/>
    </row>
    <row r="8" spans="1:20">
      <c r="A8" s="85">
        <v>40087</v>
      </c>
      <c r="B8" s="216">
        <v>241.453</v>
      </c>
      <c r="C8" s="218"/>
      <c r="D8" s="83">
        <v>241.60400000000001</v>
      </c>
      <c r="E8" s="219">
        <v>38.299999999999997</v>
      </c>
      <c r="F8" s="219"/>
      <c r="G8" s="224">
        <v>45</v>
      </c>
      <c r="H8" s="224"/>
      <c r="I8" s="223">
        <v>165.83</v>
      </c>
      <c r="J8" s="223"/>
      <c r="K8" s="221">
        <v>152.483</v>
      </c>
      <c r="L8" s="221"/>
      <c r="M8" s="5"/>
      <c r="N8" s="5">
        <v>322.02100000000002</v>
      </c>
      <c r="O8" s="216"/>
      <c r="P8" s="216"/>
      <c r="Q8" s="216"/>
      <c r="R8" s="217"/>
      <c r="S8" s="6">
        <f>K8/0.812</f>
        <v>187.78694581280789</v>
      </c>
      <c r="T8" s="7"/>
    </row>
    <row r="9" spans="1:20">
      <c r="A9" s="86">
        <v>40088</v>
      </c>
      <c r="B9" s="208"/>
      <c r="C9" s="209"/>
      <c r="D9" s="84"/>
      <c r="E9" s="201">
        <v>38.5</v>
      </c>
      <c r="F9" s="201"/>
      <c r="G9" s="222">
        <v>38.5</v>
      </c>
      <c r="H9" s="222"/>
      <c r="I9" s="213">
        <v>166.358</v>
      </c>
      <c r="J9" s="213"/>
      <c r="K9" s="220">
        <v>173.26</v>
      </c>
      <c r="L9" s="220"/>
      <c r="M9" s="8"/>
      <c r="N9" s="8"/>
      <c r="O9" s="208"/>
      <c r="P9" s="208"/>
      <c r="Q9" s="208"/>
      <c r="R9" s="211"/>
      <c r="S9" s="6">
        <f t="shared" ref="S9:S39" si="0">K9/0.812</f>
        <v>213.37438423645318</v>
      </c>
      <c r="T9" s="7"/>
    </row>
    <row r="10" spans="1:20">
      <c r="A10" s="86">
        <v>40089</v>
      </c>
      <c r="B10" s="208"/>
      <c r="C10" s="209"/>
      <c r="D10" s="84"/>
      <c r="E10" s="201"/>
      <c r="F10" s="201"/>
      <c r="G10" s="222"/>
      <c r="H10" s="222"/>
      <c r="I10" s="213"/>
      <c r="J10" s="213"/>
      <c r="K10" s="220"/>
      <c r="L10" s="220"/>
      <c r="M10" s="8"/>
      <c r="N10" s="8"/>
      <c r="O10" s="208"/>
      <c r="P10" s="208"/>
      <c r="Q10" s="208"/>
      <c r="R10" s="211"/>
      <c r="S10" s="6">
        <f t="shared" si="0"/>
        <v>0</v>
      </c>
      <c r="T10" s="7"/>
    </row>
    <row r="11" spans="1:20">
      <c r="A11" s="86">
        <v>40090</v>
      </c>
      <c r="B11" s="208"/>
      <c r="C11" s="209"/>
      <c r="D11" s="84"/>
      <c r="E11" s="201"/>
      <c r="F11" s="201"/>
      <c r="G11" s="222"/>
      <c r="H11" s="222"/>
      <c r="I11" s="213"/>
      <c r="J11" s="213"/>
      <c r="K11" s="220"/>
      <c r="L11" s="220"/>
      <c r="M11" s="8"/>
      <c r="N11" s="8"/>
      <c r="O11" s="208"/>
      <c r="P11" s="208"/>
      <c r="Q11" s="208"/>
      <c r="R11" s="211"/>
      <c r="S11" s="6">
        <f t="shared" si="0"/>
        <v>0</v>
      </c>
      <c r="T11" s="7"/>
    </row>
    <row r="12" spans="1:20">
      <c r="A12" s="86">
        <v>40091</v>
      </c>
      <c r="B12" s="208"/>
      <c r="C12" s="209"/>
      <c r="D12" s="84"/>
      <c r="E12" s="201"/>
      <c r="F12" s="201"/>
      <c r="G12" s="222"/>
      <c r="H12" s="222"/>
      <c r="I12" s="213"/>
      <c r="J12" s="213"/>
      <c r="K12" s="220"/>
      <c r="L12" s="220"/>
      <c r="M12" s="8"/>
      <c r="N12" s="8"/>
      <c r="O12" s="208"/>
      <c r="P12" s="208"/>
      <c r="Q12" s="208"/>
      <c r="R12" s="211"/>
      <c r="S12" s="6">
        <f t="shared" si="0"/>
        <v>0</v>
      </c>
    </row>
    <row r="13" spans="1:20">
      <c r="A13" s="86">
        <v>40092</v>
      </c>
      <c r="B13" s="208"/>
      <c r="C13" s="209"/>
      <c r="D13" s="84"/>
      <c r="E13" s="201"/>
      <c r="F13" s="201"/>
      <c r="G13" s="222"/>
      <c r="H13" s="222"/>
      <c r="I13" s="213"/>
      <c r="J13" s="213"/>
      <c r="K13" s="220"/>
      <c r="L13" s="220"/>
      <c r="M13" s="8"/>
      <c r="N13" s="8"/>
      <c r="O13" s="208"/>
      <c r="P13" s="208"/>
      <c r="Q13" s="208"/>
      <c r="R13" s="211"/>
      <c r="S13" s="6">
        <f t="shared" si="0"/>
        <v>0</v>
      </c>
    </row>
    <row r="14" spans="1:20">
      <c r="A14" s="86">
        <v>40093</v>
      </c>
      <c r="B14" s="208"/>
      <c r="C14" s="209"/>
      <c r="D14" s="84"/>
      <c r="E14" s="201"/>
      <c r="F14" s="201"/>
      <c r="G14" s="222"/>
      <c r="H14" s="222"/>
      <c r="I14" s="213"/>
      <c r="J14" s="213"/>
      <c r="K14" s="220"/>
      <c r="L14" s="220"/>
      <c r="M14" s="8"/>
      <c r="N14" s="8"/>
      <c r="O14" s="208"/>
      <c r="P14" s="208"/>
      <c r="Q14" s="208"/>
      <c r="R14" s="211"/>
      <c r="S14" s="6">
        <f t="shared" si="0"/>
        <v>0</v>
      </c>
    </row>
    <row r="15" spans="1:20">
      <c r="A15" s="86">
        <v>40094</v>
      </c>
      <c r="B15" s="208"/>
      <c r="C15" s="209"/>
      <c r="D15" s="84"/>
      <c r="E15" s="201"/>
      <c r="F15" s="201"/>
      <c r="G15" s="222"/>
      <c r="H15" s="222"/>
      <c r="I15" s="213"/>
      <c r="J15" s="213"/>
      <c r="K15" s="220"/>
      <c r="L15" s="220"/>
      <c r="M15" s="8"/>
      <c r="N15" s="8"/>
      <c r="O15" s="208"/>
      <c r="P15" s="208"/>
      <c r="Q15" s="208"/>
      <c r="R15" s="211"/>
      <c r="S15" s="6">
        <f t="shared" si="0"/>
        <v>0</v>
      </c>
    </row>
    <row r="16" spans="1:20">
      <c r="A16" s="86">
        <v>40095</v>
      </c>
      <c r="B16" s="208"/>
      <c r="C16" s="209"/>
      <c r="D16" s="84"/>
      <c r="E16" s="201"/>
      <c r="F16" s="201"/>
      <c r="G16" s="222"/>
      <c r="H16" s="222"/>
      <c r="I16" s="213"/>
      <c r="J16" s="213"/>
      <c r="K16" s="220"/>
      <c r="L16" s="220"/>
      <c r="M16" s="8"/>
      <c r="N16" s="8"/>
      <c r="O16" s="208"/>
      <c r="P16" s="208"/>
      <c r="Q16" s="208"/>
      <c r="R16" s="211"/>
      <c r="S16" s="6">
        <f t="shared" si="0"/>
        <v>0</v>
      </c>
    </row>
    <row r="17" spans="1:19">
      <c r="A17" s="86">
        <v>40096</v>
      </c>
      <c r="B17" s="208"/>
      <c r="C17" s="209"/>
      <c r="D17" s="84"/>
      <c r="E17" s="201"/>
      <c r="F17" s="201"/>
      <c r="G17" s="222"/>
      <c r="H17" s="222"/>
      <c r="I17" s="213"/>
      <c r="J17" s="213"/>
      <c r="K17" s="220"/>
      <c r="L17" s="220"/>
      <c r="M17" s="8"/>
      <c r="N17" s="8"/>
      <c r="O17" s="208"/>
      <c r="P17" s="208"/>
      <c r="Q17" s="208"/>
      <c r="R17" s="211"/>
      <c r="S17" s="6">
        <f t="shared" si="0"/>
        <v>0</v>
      </c>
    </row>
    <row r="18" spans="1:19">
      <c r="A18" s="86">
        <v>40097</v>
      </c>
      <c r="B18" s="208"/>
      <c r="C18" s="209"/>
      <c r="D18" s="84"/>
      <c r="E18" s="201"/>
      <c r="F18" s="201"/>
      <c r="G18" s="225"/>
      <c r="H18" s="225"/>
      <c r="I18" s="213"/>
      <c r="J18" s="213"/>
      <c r="K18" s="220"/>
      <c r="L18" s="220"/>
      <c r="M18" s="8"/>
      <c r="N18" s="8"/>
      <c r="O18" s="208"/>
      <c r="P18" s="208"/>
      <c r="Q18" s="208"/>
      <c r="R18" s="211"/>
      <c r="S18" s="6">
        <f t="shared" si="0"/>
        <v>0</v>
      </c>
    </row>
    <row r="19" spans="1:19">
      <c r="A19" s="86">
        <v>40098</v>
      </c>
      <c r="B19" s="208"/>
      <c r="C19" s="209"/>
      <c r="D19" s="84"/>
      <c r="E19" s="201"/>
      <c r="F19" s="201"/>
      <c r="G19" s="222"/>
      <c r="H19" s="222"/>
      <c r="I19" s="213"/>
      <c r="J19" s="213"/>
      <c r="K19" s="220"/>
      <c r="L19" s="220"/>
      <c r="M19" s="8"/>
      <c r="N19" s="8"/>
      <c r="O19" s="208"/>
      <c r="P19" s="208"/>
      <c r="Q19" s="208"/>
      <c r="R19" s="211"/>
      <c r="S19" s="6">
        <f t="shared" si="0"/>
        <v>0</v>
      </c>
    </row>
    <row r="20" spans="1:19">
      <c r="A20" s="86">
        <v>40099</v>
      </c>
      <c r="B20" s="208"/>
      <c r="C20" s="209"/>
      <c r="D20" s="84"/>
      <c r="E20" s="201"/>
      <c r="F20" s="201"/>
      <c r="G20" s="222"/>
      <c r="H20" s="222"/>
      <c r="I20" s="213"/>
      <c r="J20" s="213"/>
      <c r="K20" s="220"/>
      <c r="L20" s="220"/>
      <c r="M20" s="8"/>
      <c r="N20" s="8"/>
      <c r="O20" s="208"/>
      <c r="P20" s="208"/>
      <c r="Q20" s="208"/>
      <c r="R20" s="211"/>
      <c r="S20" s="6">
        <f t="shared" si="0"/>
        <v>0</v>
      </c>
    </row>
    <row r="21" spans="1:19">
      <c r="A21" s="86">
        <v>40100</v>
      </c>
      <c r="B21" s="208"/>
      <c r="C21" s="209"/>
      <c r="D21" s="84"/>
      <c r="E21" s="201"/>
      <c r="F21" s="201"/>
      <c r="G21" s="222"/>
      <c r="H21" s="222"/>
      <c r="I21" s="213"/>
      <c r="J21" s="213"/>
      <c r="K21" s="220"/>
      <c r="L21" s="220"/>
      <c r="M21" s="8"/>
      <c r="N21" s="8"/>
      <c r="O21" s="208"/>
      <c r="P21" s="208"/>
      <c r="Q21" s="208"/>
      <c r="R21" s="211"/>
      <c r="S21" s="6">
        <f t="shared" si="0"/>
        <v>0</v>
      </c>
    </row>
    <row r="22" spans="1:19">
      <c r="A22" s="86">
        <v>40101</v>
      </c>
      <c r="B22" s="208"/>
      <c r="C22" s="209"/>
      <c r="D22" s="84"/>
      <c r="E22" s="201"/>
      <c r="F22" s="201"/>
      <c r="G22" s="222"/>
      <c r="H22" s="222"/>
      <c r="I22" s="213"/>
      <c r="J22" s="213"/>
      <c r="K22" s="220"/>
      <c r="L22" s="220"/>
      <c r="M22" s="8"/>
      <c r="N22" s="8"/>
      <c r="O22" s="208"/>
      <c r="P22" s="208"/>
      <c r="Q22" s="208"/>
      <c r="R22" s="211"/>
      <c r="S22" s="6">
        <f t="shared" si="0"/>
        <v>0</v>
      </c>
    </row>
    <row r="23" spans="1:19">
      <c r="A23" s="86">
        <v>40102</v>
      </c>
      <c r="B23" s="208"/>
      <c r="C23" s="209"/>
      <c r="D23" s="84"/>
      <c r="E23" s="201"/>
      <c r="F23" s="201"/>
      <c r="G23" s="222"/>
      <c r="H23" s="222"/>
      <c r="I23" s="213"/>
      <c r="J23" s="213"/>
      <c r="K23" s="220"/>
      <c r="L23" s="220"/>
      <c r="M23" s="8"/>
      <c r="N23" s="8"/>
      <c r="O23" s="208"/>
      <c r="P23" s="208"/>
      <c r="Q23" s="208"/>
      <c r="R23" s="211"/>
      <c r="S23" s="6">
        <f t="shared" si="0"/>
        <v>0</v>
      </c>
    </row>
    <row r="24" spans="1:19">
      <c r="A24" s="86">
        <v>40103</v>
      </c>
      <c r="B24" s="208"/>
      <c r="C24" s="209"/>
      <c r="D24" s="3"/>
      <c r="E24" s="226"/>
      <c r="F24" s="226"/>
      <c r="G24" s="222"/>
      <c r="H24" s="222"/>
      <c r="I24" s="213"/>
      <c r="J24" s="213"/>
      <c r="K24" s="220"/>
      <c r="L24" s="220"/>
      <c r="M24" s="8"/>
      <c r="N24" s="8"/>
      <c r="O24" s="208"/>
      <c r="P24" s="208"/>
      <c r="Q24" s="208"/>
      <c r="R24" s="211"/>
      <c r="S24" s="6">
        <f t="shared" si="0"/>
        <v>0</v>
      </c>
    </row>
    <row r="25" spans="1:19">
      <c r="A25" s="86">
        <v>40104</v>
      </c>
      <c r="B25" s="208"/>
      <c r="C25" s="209"/>
      <c r="D25" s="84"/>
      <c r="E25" s="226"/>
      <c r="F25" s="226"/>
      <c r="G25" s="222"/>
      <c r="H25" s="222"/>
      <c r="I25" s="213"/>
      <c r="J25" s="213"/>
      <c r="K25" s="220"/>
      <c r="L25" s="220"/>
      <c r="M25" s="8"/>
      <c r="N25" s="8"/>
      <c r="O25" s="208"/>
      <c r="P25" s="208"/>
      <c r="Q25" s="208"/>
      <c r="R25" s="211"/>
      <c r="S25" s="6">
        <f t="shared" si="0"/>
        <v>0</v>
      </c>
    </row>
    <row r="26" spans="1:19">
      <c r="A26" s="86">
        <v>40105</v>
      </c>
      <c r="B26" s="208"/>
      <c r="C26" s="209"/>
      <c r="D26" s="84"/>
      <c r="E26" s="226"/>
      <c r="F26" s="226"/>
      <c r="G26" s="222"/>
      <c r="H26" s="222"/>
      <c r="I26" s="213"/>
      <c r="J26" s="213"/>
      <c r="K26" s="220"/>
      <c r="L26" s="220"/>
      <c r="M26" s="8"/>
      <c r="N26" s="8"/>
      <c r="O26" s="208"/>
      <c r="P26" s="208"/>
      <c r="Q26" s="208"/>
      <c r="R26" s="211"/>
      <c r="S26" s="6">
        <f t="shared" si="0"/>
        <v>0</v>
      </c>
    </row>
    <row r="27" spans="1:19">
      <c r="A27" s="86">
        <v>40106</v>
      </c>
      <c r="B27" s="208"/>
      <c r="C27" s="209"/>
      <c r="D27" s="84"/>
      <c r="E27" s="226"/>
      <c r="F27" s="226"/>
      <c r="G27" s="222"/>
      <c r="H27" s="222"/>
      <c r="I27" s="213"/>
      <c r="J27" s="213"/>
      <c r="K27" s="220"/>
      <c r="L27" s="220"/>
      <c r="M27" s="8"/>
      <c r="N27" s="8"/>
      <c r="O27" s="208"/>
      <c r="P27" s="208"/>
      <c r="Q27" s="208"/>
      <c r="R27" s="211"/>
      <c r="S27" s="6">
        <f t="shared" si="0"/>
        <v>0</v>
      </c>
    </row>
    <row r="28" spans="1:19">
      <c r="A28" s="86">
        <v>40107</v>
      </c>
      <c r="B28" s="208"/>
      <c r="C28" s="209"/>
      <c r="D28" s="84"/>
      <c r="E28" s="226"/>
      <c r="F28" s="226"/>
      <c r="G28" s="222"/>
      <c r="H28" s="222"/>
      <c r="I28" s="213"/>
      <c r="J28" s="213"/>
      <c r="K28" s="220"/>
      <c r="L28" s="220"/>
      <c r="M28" s="8"/>
      <c r="N28" s="8"/>
      <c r="O28" s="208"/>
      <c r="P28" s="208"/>
      <c r="Q28" s="208"/>
      <c r="R28" s="211"/>
      <c r="S28" s="6">
        <f t="shared" si="0"/>
        <v>0</v>
      </c>
    </row>
    <row r="29" spans="1:19">
      <c r="A29" s="86">
        <v>40108</v>
      </c>
      <c r="B29" s="208"/>
      <c r="C29" s="209"/>
      <c r="D29" s="84"/>
      <c r="E29" s="226"/>
      <c r="F29" s="226"/>
      <c r="G29" s="222"/>
      <c r="H29" s="222"/>
      <c r="I29" s="213"/>
      <c r="J29" s="213"/>
      <c r="K29" s="220"/>
      <c r="L29" s="220"/>
      <c r="M29" s="8"/>
      <c r="N29" s="8"/>
      <c r="O29" s="208"/>
      <c r="P29" s="208"/>
      <c r="Q29" s="208"/>
      <c r="R29" s="211"/>
      <c r="S29" s="6">
        <f t="shared" si="0"/>
        <v>0</v>
      </c>
    </row>
    <row r="30" spans="1:19">
      <c r="A30" s="86">
        <v>40109</v>
      </c>
      <c r="B30" s="208"/>
      <c r="C30" s="209"/>
      <c r="D30" s="84"/>
      <c r="E30" s="226"/>
      <c r="F30" s="226"/>
      <c r="G30" s="222"/>
      <c r="H30" s="222"/>
      <c r="I30" s="213"/>
      <c r="J30" s="213"/>
      <c r="K30" s="220"/>
      <c r="L30" s="220"/>
      <c r="M30" s="8"/>
      <c r="N30" s="8"/>
      <c r="O30" s="208"/>
      <c r="P30" s="208"/>
      <c r="Q30" s="208"/>
      <c r="R30" s="211"/>
      <c r="S30" s="6">
        <f t="shared" si="0"/>
        <v>0</v>
      </c>
    </row>
    <row r="31" spans="1:19">
      <c r="A31" s="86">
        <v>40110</v>
      </c>
      <c r="B31" s="208"/>
      <c r="C31" s="209"/>
      <c r="D31" s="84"/>
      <c r="E31" s="226"/>
      <c r="F31" s="226"/>
      <c r="G31" s="222"/>
      <c r="H31" s="222"/>
      <c r="I31" s="213"/>
      <c r="J31" s="213"/>
      <c r="K31" s="220"/>
      <c r="L31" s="220"/>
      <c r="M31" s="8"/>
      <c r="N31" s="8"/>
      <c r="O31" s="208"/>
      <c r="P31" s="208"/>
      <c r="Q31" s="208"/>
      <c r="R31" s="211"/>
      <c r="S31" s="6">
        <f t="shared" si="0"/>
        <v>0</v>
      </c>
    </row>
    <row r="32" spans="1:19">
      <c r="A32" s="86">
        <v>40111</v>
      </c>
      <c r="B32" s="208"/>
      <c r="C32" s="209"/>
      <c r="D32" s="84"/>
      <c r="E32" s="226"/>
      <c r="F32" s="226"/>
      <c r="G32" s="222"/>
      <c r="H32" s="222"/>
      <c r="I32" s="213"/>
      <c r="J32" s="213"/>
      <c r="K32" s="220"/>
      <c r="L32" s="220"/>
      <c r="M32" s="8"/>
      <c r="N32" s="8"/>
      <c r="O32" s="208"/>
      <c r="P32" s="208"/>
      <c r="Q32" s="208"/>
      <c r="R32" s="211"/>
      <c r="S32" s="6">
        <f t="shared" si="0"/>
        <v>0</v>
      </c>
    </row>
    <row r="33" spans="1:19">
      <c r="A33" s="86">
        <v>40112</v>
      </c>
      <c r="B33" s="208"/>
      <c r="C33" s="209"/>
      <c r="D33" s="84"/>
      <c r="E33" s="226"/>
      <c r="F33" s="226"/>
      <c r="G33" s="222"/>
      <c r="H33" s="222"/>
      <c r="I33" s="213"/>
      <c r="J33" s="213"/>
      <c r="K33" s="220"/>
      <c r="L33" s="220"/>
      <c r="M33" s="8"/>
      <c r="N33" s="8"/>
      <c r="O33" s="208"/>
      <c r="P33" s="208"/>
      <c r="Q33" s="208"/>
      <c r="R33" s="211"/>
      <c r="S33" s="6">
        <f t="shared" si="0"/>
        <v>0</v>
      </c>
    </row>
    <row r="34" spans="1:19">
      <c r="A34" s="86">
        <v>40113</v>
      </c>
      <c r="B34" s="208"/>
      <c r="C34" s="209"/>
      <c r="D34" s="84"/>
      <c r="E34" s="226"/>
      <c r="F34" s="226"/>
      <c r="G34" s="222"/>
      <c r="H34" s="222"/>
      <c r="I34" s="213"/>
      <c r="J34" s="213"/>
      <c r="K34" s="220"/>
      <c r="L34" s="220"/>
      <c r="M34" s="8"/>
      <c r="N34" s="8"/>
      <c r="O34" s="208"/>
      <c r="P34" s="208"/>
      <c r="Q34" s="208"/>
      <c r="R34" s="211"/>
      <c r="S34" s="6">
        <f t="shared" si="0"/>
        <v>0</v>
      </c>
    </row>
    <row r="35" spans="1:19">
      <c r="A35" s="86">
        <v>40114</v>
      </c>
      <c r="B35" s="208"/>
      <c r="C35" s="209"/>
      <c r="D35" s="84"/>
      <c r="E35" s="226"/>
      <c r="F35" s="226"/>
      <c r="G35" s="222"/>
      <c r="H35" s="222"/>
      <c r="I35" s="213"/>
      <c r="J35" s="213"/>
      <c r="K35" s="220"/>
      <c r="L35" s="220"/>
      <c r="M35" s="8"/>
      <c r="N35" s="8"/>
      <c r="O35" s="208"/>
      <c r="P35" s="208"/>
      <c r="Q35" s="208"/>
      <c r="R35" s="211"/>
      <c r="S35" s="6">
        <f t="shared" si="0"/>
        <v>0</v>
      </c>
    </row>
    <row r="36" spans="1:19">
      <c r="A36" s="86">
        <v>40115</v>
      </c>
      <c r="B36" s="208"/>
      <c r="C36" s="209"/>
      <c r="D36" s="84"/>
      <c r="E36" s="226"/>
      <c r="F36" s="226"/>
      <c r="G36" s="222"/>
      <c r="H36" s="222"/>
      <c r="I36" s="213"/>
      <c r="J36" s="213"/>
      <c r="K36" s="220"/>
      <c r="L36" s="220"/>
      <c r="M36" s="8"/>
      <c r="N36" s="8"/>
      <c r="O36" s="208"/>
      <c r="P36" s="208"/>
      <c r="Q36" s="208"/>
      <c r="R36" s="211"/>
      <c r="S36" s="6">
        <f t="shared" si="0"/>
        <v>0</v>
      </c>
    </row>
    <row r="37" spans="1:19">
      <c r="A37" s="86">
        <v>40116</v>
      </c>
      <c r="B37" s="208"/>
      <c r="C37" s="209"/>
      <c r="D37" s="84"/>
      <c r="E37" s="226"/>
      <c r="F37" s="226"/>
      <c r="G37" s="222"/>
      <c r="H37" s="222"/>
      <c r="I37" s="213"/>
      <c r="J37" s="213"/>
      <c r="K37" s="220"/>
      <c r="L37" s="220"/>
      <c r="M37" s="8"/>
      <c r="N37" s="8"/>
      <c r="O37" s="208"/>
      <c r="P37" s="208"/>
      <c r="Q37" s="208"/>
      <c r="R37" s="211"/>
      <c r="S37" s="6"/>
    </row>
    <row r="38" spans="1:19" ht="13.5" thickBot="1">
      <c r="A38" s="86">
        <v>40117</v>
      </c>
      <c r="B38" s="208"/>
      <c r="C38" s="209"/>
      <c r="D38" s="84"/>
      <c r="E38" s="226"/>
      <c r="F38" s="226"/>
      <c r="G38" s="222"/>
      <c r="H38" s="222"/>
      <c r="I38" s="213"/>
      <c r="J38" s="213"/>
      <c r="K38" s="220"/>
      <c r="L38" s="220"/>
      <c r="M38" s="8"/>
      <c r="N38" s="8"/>
      <c r="O38" s="208"/>
      <c r="P38" s="208"/>
      <c r="Q38" s="208"/>
      <c r="R38" s="211"/>
      <c r="S38" s="6">
        <f t="shared" si="0"/>
        <v>0</v>
      </c>
    </row>
    <row r="39" spans="1:19" ht="13.5" thickBot="1">
      <c r="A39" s="87" t="s">
        <v>17</v>
      </c>
      <c r="B39" s="227">
        <f>SUM(B8:C38)</f>
        <v>241.453</v>
      </c>
      <c r="C39" s="229"/>
      <c r="D39" s="89">
        <f>SUM(D8:D38)</f>
        <v>241.60400000000001</v>
      </c>
      <c r="E39" s="229">
        <f>SUM(E8:F38)</f>
        <v>76.8</v>
      </c>
      <c r="F39" s="229"/>
      <c r="G39" s="233">
        <f>SUM(G8:H38)</f>
        <v>83.5</v>
      </c>
      <c r="H39" s="233"/>
      <c r="I39" s="229">
        <f>SUM(I8:J38)</f>
        <v>332.18799999999999</v>
      </c>
      <c r="J39" s="229"/>
      <c r="K39" s="233">
        <f>SUM(K8:L38)</f>
        <v>325.74299999999999</v>
      </c>
      <c r="L39" s="233"/>
      <c r="M39" s="88">
        <f>SUM(M8:M38)</f>
        <v>0</v>
      </c>
      <c r="N39" s="88">
        <f>SUM(N8:N38)</f>
        <v>322.02100000000002</v>
      </c>
      <c r="O39" s="229">
        <f>SUM(O8:P38)</f>
        <v>0</v>
      </c>
      <c r="P39" s="229"/>
      <c r="Q39" s="227">
        <f>SUM(Q8:R38)</f>
        <v>0</v>
      </c>
      <c r="R39" s="228"/>
      <c r="S39" s="6">
        <f t="shared" si="0"/>
        <v>401.16133004926104</v>
      </c>
    </row>
    <row r="40" spans="1:19" ht="13.5" thickBot="1">
      <c r="K40" s="230">
        <f>K39+M39</f>
        <v>325.74299999999999</v>
      </c>
      <c r="L40" s="231"/>
      <c r="M40" s="232"/>
    </row>
    <row r="41" spans="1:19">
      <c r="J41" s="4"/>
      <c r="K41" s="4"/>
    </row>
    <row r="42" spans="1:19">
      <c r="B42" s="9"/>
      <c r="C42" s="9"/>
      <c r="D42" s="9"/>
      <c r="E42" s="9"/>
      <c r="F42" s="9"/>
      <c r="G42" s="9"/>
      <c r="H42" s="9"/>
      <c r="I42" s="4"/>
      <c r="J42" s="4"/>
      <c r="K42" s="9"/>
      <c r="L42" s="9"/>
      <c r="M42" s="9"/>
      <c r="N42" s="9"/>
      <c r="O42" s="9"/>
      <c r="P42" s="9"/>
      <c r="Q42" s="9"/>
      <c r="R42" s="9"/>
      <c r="S42" s="9"/>
    </row>
    <row r="43" spans="1:19">
      <c r="B43" s="9"/>
      <c r="C43" s="9"/>
      <c r="D43" s="9"/>
      <c r="E43" s="9"/>
      <c r="F43" s="9"/>
      <c r="G43" s="9"/>
      <c r="H43" s="9"/>
      <c r="I43" s="4"/>
      <c r="J43" s="10"/>
      <c r="K43" s="9"/>
      <c r="L43" s="9"/>
      <c r="M43" s="9"/>
      <c r="O43" s="9"/>
      <c r="P43" s="9"/>
      <c r="Q43" s="9"/>
      <c r="R43" s="9"/>
      <c r="S43" s="9"/>
    </row>
    <row r="44" spans="1:19">
      <c r="B44" s="9"/>
      <c r="C44" s="9"/>
      <c r="D44" s="9"/>
      <c r="E44" s="9"/>
      <c r="F44" s="9"/>
      <c r="G44" s="9"/>
      <c r="H44" s="9"/>
      <c r="I44" s="4"/>
      <c r="J44" s="10"/>
      <c r="K44" s="9"/>
      <c r="L44" s="9"/>
      <c r="M44" s="9"/>
      <c r="N44" s="9"/>
      <c r="O44" s="9"/>
      <c r="P44" s="9"/>
      <c r="Q44" s="9"/>
      <c r="R44" s="9"/>
      <c r="S44" s="9"/>
    </row>
    <row r="45" spans="1:19">
      <c r="B45" s="9"/>
      <c r="C45" s="9"/>
      <c r="D45" s="9"/>
      <c r="E45" s="9"/>
      <c r="F45" s="9"/>
      <c r="G45" s="9"/>
      <c r="H45" s="9"/>
      <c r="I45" s="4"/>
      <c r="J45" s="4"/>
      <c r="K45" s="9"/>
      <c r="L45" s="9"/>
      <c r="M45" s="9"/>
      <c r="N45" s="9"/>
      <c r="O45" s="9"/>
      <c r="P45" s="9"/>
      <c r="Q45" s="9"/>
      <c r="R45" s="9"/>
      <c r="S45" s="9"/>
    </row>
    <row r="46" spans="1:19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</row>
    <row r="47" spans="1:19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</row>
    <row r="48" spans="1:19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</row>
    <row r="49" spans="2:19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</row>
    <row r="50" spans="2:19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</row>
    <row r="51" spans="2:19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2" spans="2:19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</row>
  </sheetData>
  <mergeCells count="238">
    <mergeCell ref="B37:C37"/>
    <mergeCell ref="G38:H38"/>
    <mergeCell ref="E39:F39"/>
    <mergeCell ref="B38:C38"/>
    <mergeCell ref="B33:C33"/>
    <mergeCell ref="E33:F33"/>
    <mergeCell ref="G34:H34"/>
    <mergeCell ref="G35:H35"/>
    <mergeCell ref="B34:C34"/>
    <mergeCell ref="E37:F37"/>
    <mergeCell ref="B39:C39"/>
    <mergeCell ref="E38:F38"/>
    <mergeCell ref="E36:F36"/>
    <mergeCell ref="E34:F34"/>
    <mergeCell ref="E35:F35"/>
    <mergeCell ref="B36:C36"/>
    <mergeCell ref="B35:C35"/>
    <mergeCell ref="G37:H37"/>
    <mergeCell ref="K40:M40"/>
    <mergeCell ref="K39:L39"/>
    <mergeCell ref="I39:J39"/>
    <mergeCell ref="K38:L38"/>
    <mergeCell ref="I38:J38"/>
    <mergeCell ref="G39:H39"/>
    <mergeCell ref="I37:J37"/>
    <mergeCell ref="I36:J36"/>
    <mergeCell ref="K36:L36"/>
    <mergeCell ref="I33:J33"/>
    <mergeCell ref="K35:L35"/>
    <mergeCell ref="K32:L32"/>
    <mergeCell ref="I35:J35"/>
    <mergeCell ref="I34:J34"/>
    <mergeCell ref="K34:L34"/>
    <mergeCell ref="K33:L33"/>
    <mergeCell ref="K37:L37"/>
    <mergeCell ref="G36:H36"/>
    <mergeCell ref="G33:H33"/>
    <mergeCell ref="Q39:R39"/>
    <mergeCell ref="O39:P39"/>
    <mergeCell ref="Q37:R37"/>
    <mergeCell ref="O38:P38"/>
    <mergeCell ref="Q38:R38"/>
    <mergeCell ref="O37:P37"/>
    <mergeCell ref="O32:P32"/>
    <mergeCell ref="O36:P36"/>
    <mergeCell ref="O35:P35"/>
    <mergeCell ref="Q34:R34"/>
    <mergeCell ref="O34:P34"/>
    <mergeCell ref="Q33:R33"/>
    <mergeCell ref="O33:P33"/>
    <mergeCell ref="Q36:R36"/>
    <mergeCell ref="Q35:R35"/>
    <mergeCell ref="Q27:R27"/>
    <mergeCell ref="I27:J27"/>
    <mergeCell ref="G32:H32"/>
    <mergeCell ref="G31:H31"/>
    <mergeCell ref="B28:C28"/>
    <mergeCell ref="E32:F32"/>
    <mergeCell ref="G28:H28"/>
    <mergeCell ref="B32:C32"/>
    <mergeCell ref="B29:C29"/>
    <mergeCell ref="E31:F31"/>
    <mergeCell ref="B31:C31"/>
    <mergeCell ref="B30:C30"/>
    <mergeCell ref="E28:F28"/>
    <mergeCell ref="G30:H30"/>
    <mergeCell ref="I31:J31"/>
    <mergeCell ref="I30:J30"/>
    <mergeCell ref="G29:H29"/>
    <mergeCell ref="E29:F29"/>
    <mergeCell ref="E30:F30"/>
    <mergeCell ref="I29:J29"/>
    <mergeCell ref="I28:J28"/>
    <mergeCell ref="Q32:R32"/>
    <mergeCell ref="O29:P29"/>
    <mergeCell ref="I32:J32"/>
    <mergeCell ref="E24:F24"/>
    <mergeCell ref="B26:C26"/>
    <mergeCell ref="B25:C25"/>
    <mergeCell ref="B27:C27"/>
    <mergeCell ref="E27:F27"/>
    <mergeCell ref="E25:F25"/>
    <mergeCell ref="E26:F26"/>
    <mergeCell ref="G26:H26"/>
    <mergeCell ref="B24:C24"/>
    <mergeCell ref="K26:L26"/>
    <mergeCell ref="O26:P26"/>
    <mergeCell ref="O28:P28"/>
    <mergeCell ref="I26:J26"/>
    <mergeCell ref="O27:P27"/>
    <mergeCell ref="K24:L24"/>
    <mergeCell ref="Q31:R31"/>
    <mergeCell ref="G27:H27"/>
    <mergeCell ref="K31:L31"/>
    <mergeCell ref="Q29:R29"/>
    <mergeCell ref="O30:P30"/>
    <mergeCell ref="K28:L28"/>
    <mergeCell ref="K29:L29"/>
    <mergeCell ref="K30:L30"/>
    <mergeCell ref="Q28:R28"/>
    <mergeCell ref="O31:P31"/>
    <mergeCell ref="Q30:R30"/>
    <mergeCell ref="O24:P24"/>
    <mergeCell ref="Q24:R24"/>
    <mergeCell ref="K27:L27"/>
    <mergeCell ref="I25:J25"/>
    <mergeCell ref="Q26:R26"/>
    <mergeCell ref="K25:L25"/>
    <mergeCell ref="Q25:R25"/>
    <mergeCell ref="I24:J24"/>
    <mergeCell ref="G24:H24"/>
    <mergeCell ref="O25:P25"/>
    <mergeCell ref="O22:P22"/>
    <mergeCell ref="Q22:R22"/>
    <mergeCell ref="Q23:R23"/>
    <mergeCell ref="G23:H23"/>
    <mergeCell ref="I23:J23"/>
    <mergeCell ref="K23:L23"/>
    <mergeCell ref="O23:P23"/>
    <mergeCell ref="G25:H25"/>
    <mergeCell ref="B19:C19"/>
    <mergeCell ref="Q20:R20"/>
    <mergeCell ref="O20:P20"/>
    <mergeCell ref="O21:P21"/>
    <mergeCell ref="Q21:R21"/>
    <mergeCell ref="K21:L21"/>
    <mergeCell ref="G21:H21"/>
    <mergeCell ref="E19:F19"/>
    <mergeCell ref="O19:P19"/>
    <mergeCell ref="Q19:R19"/>
    <mergeCell ref="K19:L19"/>
    <mergeCell ref="G20:H20"/>
    <mergeCell ref="I20:J20"/>
    <mergeCell ref="I19:J19"/>
    <mergeCell ref="G19:H19"/>
    <mergeCell ref="B23:C23"/>
    <mergeCell ref="I21:J21"/>
    <mergeCell ref="K20:L20"/>
    <mergeCell ref="B22:C22"/>
    <mergeCell ref="B20:C20"/>
    <mergeCell ref="E20:F20"/>
    <mergeCell ref="B21:C21"/>
    <mergeCell ref="K22:L22"/>
    <mergeCell ref="E23:F23"/>
    <mergeCell ref="E21:F21"/>
    <mergeCell ref="G22:H22"/>
    <mergeCell ref="I22:J22"/>
    <mergeCell ref="E22:F22"/>
    <mergeCell ref="B15:C15"/>
    <mergeCell ref="E14:F14"/>
    <mergeCell ref="G15:H15"/>
    <mergeCell ref="E15:F15"/>
    <mergeCell ref="G14:H14"/>
    <mergeCell ref="B16:C16"/>
    <mergeCell ref="B18:C18"/>
    <mergeCell ref="E16:F16"/>
    <mergeCell ref="G16:H16"/>
    <mergeCell ref="G17:H17"/>
    <mergeCell ref="E18:F18"/>
    <mergeCell ref="B17:C17"/>
    <mergeCell ref="G18:H18"/>
    <mergeCell ref="E17:F17"/>
    <mergeCell ref="O17:P17"/>
    <mergeCell ref="K15:L15"/>
    <mergeCell ref="Q14:R14"/>
    <mergeCell ref="K18:L18"/>
    <mergeCell ref="K14:L14"/>
    <mergeCell ref="O14:P14"/>
    <mergeCell ref="O15:P15"/>
    <mergeCell ref="I16:J16"/>
    <mergeCell ref="Q17:R17"/>
    <mergeCell ref="I18:J18"/>
    <mergeCell ref="K16:L16"/>
    <mergeCell ref="O16:P16"/>
    <mergeCell ref="K17:L17"/>
    <mergeCell ref="O18:P18"/>
    <mergeCell ref="I17:J17"/>
    <mergeCell ref="Q18:R18"/>
    <mergeCell ref="Q16:R16"/>
    <mergeCell ref="I15:J15"/>
    <mergeCell ref="Q15:R15"/>
    <mergeCell ref="K8:L8"/>
    <mergeCell ref="B11:C11"/>
    <mergeCell ref="O11:P11"/>
    <mergeCell ref="Q13:R13"/>
    <mergeCell ref="K12:L12"/>
    <mergeCell ref="O12:P12"/>
    <mergeCell ref="O13:P13"/>
    <mergeCell ref="I14:J14"/>
    <mergeCell ref="I11:J11"/>
    <mergeCell ref="Q11:R11"/>
    <mergeCell ref="I13:J13"/>
    <mergeCell ref="K13:L13"/>
    <mergeCell ref="B14:C14"/>
    <mergeCell ref="G13:H13"/>
    <mergeCell ref="I12:J12"/>
    <mergeCell ref="G11:H11"/>
    <mergeCell ref="G12:H12"/>
    <mergeCell ref="G10:H10"/>
    <mergeCell ref="I8:J8"/>
    <mergeCell ref="G9:H9"/>
    <mergeCell ref="G8:H8"/>
    <mergeCell ref="I10:J10"/>
    <mergeCell ref="B13:C13"/>
    <mergeCell ref="E13:F13"/>
    <mergeCell ref="Q4:R4"/>
    <mergeCell ref="Q12:R12"/>
    <mergeCell ref="M6:M7"/>
    <mergeCell ref="N6:N7"/>
    <mergeCell ref="B4:K4"/>
    <mergeCell ref="G6:H7"/>
    <mergeCell ref="I9:J9"/>
    <mergeCell ref="I6:J7"/>
    <mergeCell ref="K6:L7"/>
    <mergeCell ref="Q10:R10"/>
    <mergeCell ref="Q9:R9"/>
    <mergeCell ref="O9:P9"/>
    <mergeCell ref="Q6:R7"/>
    <mergeCell ref="Q8:R8"/>
    <mergeCell ref="O10:P10"/>
    <mergeCell ref="O6:P7"/>
    <mergeCell ref="O8:P8"/>
    <mergeCell ref="B8:C8"/>
    <mergeCell ref="E8:F8"/>
    <mergeCell ref="B9:C9"/>
    <mergeCell ref="E9:F9"/>
    <mergeCell ref="K11:L11"/>
    <mergeCell ref="K10:L10"/>
    <mergeCell ref="K9:L9"/>
    <mergeCell ref="E10:F10"/>
    <mergeCell ref="A6:A7"/>
    <mergeCell ref="B6:C7"/>
    <mergeCell ref="D6:D7"/>
    <mergeCell ref="E6:F7"/>
    <mergeCell ref="B12:C12"/>
    <mergeCell ref="E12:F12"/>
    <mergeCell ref="E11:F11"/>
    <mergeCell ref="B10:C10"/>
  </mergeCells>
  <phoneticPr fontId="0" type="noConversion"/>
  <pageMargins left="0.74791666666666667" right="0.74791666666666667" top="0.98402777777777783" bottom="0.98402777777777783" header="0.51180555555555562" footer="0.51180555555555562"/>
  <pageSetup paperSize="9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20"/>
  <dimension ref="A1:M29"/>
  <sheetViews>
    <sheetView workbookViewId="0">
      <selection activeCell="C15" sqref="C15"/>
    </sheetView>
  </sheetViews>
  <sheetFormatPr defaultRowHeight="12.75"/>
  <cols>
    <col min="1" max="1" width="7.5703125" style="104" customWidth="1"/>
    <col min="2" max="2" width="84.28515625" style="104" customWidth="1"/>
    <col min="3" max="3" width="18.28515625" style="104" customWidth="1"/>
    <col min="4" max="4" width="28.42578125" style="104" customWidth="1"/>
    <col min="5" max="16384" width="9.140625" style="104"/>
  </cols>
  <sheetData>
    <row r="1" spans="1:13" s="102" customFormat="1" ht="20.25" customHeight="1">
      <c r="A1" s="124"/>
      <c r="B1" s="125" t="s">
        <v>150</v>
      </c>
      <c r="C1" s="125"/>
      <c r="D1" s="126"/>
    </row>
    <row r="2" spans="1:13" ht="25.5" customHeight="1">
      <c r="A2" s="195" t="s">
        <v>46</v>
      </c>
      <c r="B2" s="185" t="s">
        <v>47</v>
      </c>
      <c r="C2" s="185" t="s">
        <v>48</v>
      </c>
      <c r="D2" s="185" t="s">
        <v>49</v>
      </c>
      <c r="E2" s="103"/>
    </row>
    <row r="3" spans="1:13" ht="29.25" customHeight="1">
      <c r="A3" s="129" t="s">
        <v>50</v>
      </c>
      <c r="B3" s="131" t="s">
        <v>142</v>
      </c>
      <c r="C3" s="186"/>
      <c r="D3" s="128" t="s">
        <v>98</v>
      </c>
      <c r="E3" s="103"/>
    </row>
    <row r="4" spans="1:13" ht="30.75" customHeight="1">
      <c r="A4" s="130" t="s">
        <v>51</v>
      </c>
      <c r="B4" s="131" t="s">
        <v>143</v>
      </c>
      <c r="C4" s="127" t="s">
        <v>52</v>
      </c>
      <c r="D4" s="128" t="s">
        <v>99</v>
      </c>
      <c r="E4" s="105"/>
      <c r="F4" s="106"/>
      <c r="G4" s="106"/>
      <c r="H4" s="106"/>
      <c r="I4" s="106"/>
    </row>
    <row r="5" spans="1:13" ht="30" customHeight="1">
      <c r="A5" s="183" t="s">
        <v>53</v>
      </c>
      <c r="B5" s="304" t="s">
        <v>151</v>
      </c>
      <c r="C5" s="127"/>
      <c r="D5" s="128" t="s">
        <v>18</v>
      </c>
      <c r="E5" s="105"/>
      <c r="F5" s="106"/>
      <c r="G5" s="106"/>
      <c r="H5" s="106"/>
      <c r="I5" s="106"/>
    </row>
    <row r="6" spans="1:13" ht="28.5" customHeight="1">
      <c r="A6" s="193" t="s">
        <v>145</v>
      </c>
      <c r="B6" s="305" t="s">
        <v>152</v>
      </c>
      <c r="C6" s="194"/>
      <c r="D6" s="187" t="s">
        <v>144</v>
      </c>
    </row>
    <row r="7" spans="1:13" ht="15">
      <c r="B7" s="192"/>
    </row>
    <row r="8" spans="1:13">
      <c r="A8" s="141"/>
      <c r="B8" s="141"/>
      <c r="C8" s="141"/>
      <c r="D8" s="142"/>
    </row>
    <row r="9" spans="1:13">
      <c r="A9" s="143"/>
      <c r="B9" s="2"/>
      <c r="C9" s="306"/>
      <c r="D9" s="145" t="s">
        <v>154</v>
      </c>
    </row>
    <row r="10" spans="1:13">
      <c r="A10" s="143"/>
      <c r="B10" s="146"/>
      <c r="C10" s="144"/>
      <c r="D10" s="145"/>
    </row>
    <row r="11" spans="1:13">
      <c r="A11" s="143"/>
      <c r="B11" s="146"/>
      <c r="C11" s="144"/>
      <c r="D11" s="145"/>
    </row>
    <row r="12" spans="1:13">
      <c r="A12" s="143"/>
      <c r="B12" s="146"/>
      <c r="C12" s="144"/>
      <c r="D12" s="145"/>
    </row>
    <row r="13" spans="1:13">
      <c r="A13" s="144"/>
      <c r="B13" s="146"/>
      <c r="C13" s="188"/>
      <c r="D13" s="145"/>
      <c r="G13" s="189"/>
      <c r="I13" s="190"/>
      <c r="J13" s="189"/>
      <c r="M13" s="189"/>
    </row>
    <row r="14" spans="1:13">
      <c r="A14" s="144"/>
      <c r="B14" s="146"/>
      <c r="C14" s="188"/>
      <c r="D14" s="145"/>
      <c r="G14" s="189"/>
      <c r="I14" s="190"/>
      <c r="J14" s="189"/>
      <c r="K14" s="189"/>
      <c r="L14" s="189"/>
      <c r="M14" s="189"/>
    </row>
    <row r="15" spans="1:13">
      <c r="A15" s="143"/>
      <c r="B15" s="146"/>
      <c r="C15" s="144"/>
      <c r="D15" s="145"/>
    </row>
    <row r="16" spans="1:13">
      <c r="A16" s="143"/>
      <c r="B16" s="146"/>
      <c r="C16" s="144"/>
      <c r="D16" s="145"/>
    </row>
    <row r="17" spans="1:4">
      <c r="A17" s="143"/>
      <c r="B17" s="146"/>
      <c r="C17" s="144"/>
      <c r="D17" s="145"/>
    </row>
    <row r="18" spans="1:4">
      <c r="A18" s="143"/>
      <c r="B18" s="146"/>
      <c r="C18" s="144"/>
      <c r="D18" s="145"/>
    </row>
    <row r="19" spans="1:4">
      <c r="A19" s="143"/>
      <c r="B19" s="146"/>
      <c r="C19" s="144"/>
      <c r="D19" s="145"/>
    </row>
    <row r="20" spans="1:4">
      <c r="A20" s="143"/>
      <c r="B20" s="146"/>
      <c r="C20" s="144"/>
      <c r="D20" s="145"/>
    </row>
    <row r="21" spans="1:4">
      <c r="A21" s="143"/>
      <c r="B21" s="146"/>
      <c r="C21" s="144"/>
      <c r="D21" s="145"/>
    </row>
    <row r="22" spans="1:4">
      <c r="A22" s="143"/>
      <c r="B22" s="146"/>
      <c r="C22" s="144"/>
      <c r="D22" s="145"/>
    </row>
    <row r="23" spans="1:4">
      <c r="A23" s="143"/>
      <c r="B23" s="146"/>
      <c r="C23" s="144"/>
      <c r="D23" s="145"/>
    </row>
    <row r="24" spans="1:4">
      <c r="A24" s="143"/>
      <c r="B24" s="146"/>
      <c r="C24" s="144"/>
      <c r="D24" s="145"/>
    </row>
    <row r="25" spans="1:4">
      <c r="A25" s="143"/>
      <c r="B25" s="146"/>
      <c r="C25" s="144"/>
      <c r="D25" s="145"/>
    </row>
    <row r="26" spans="1:4">
      <c r="A26" s="143"/>
      <c r="B26" s="146"/>
      <c r="C26" s="144"/>
      <c r="D26" s="145"/>
    </row>
    <row r="27" spans="1:4">
      <c r="A27" s="143"/>
      <c r="B27" s="146"/>
      <c r="C27" s="144"/>
      <c r="D27" s="145"/>
    </row>
    <row r="28" spans="1:4">
      <c r="A28" s="143"/>
      <c r="B28" s="146"/>
      <c r="C28" s="144"/>
      <c r="D28" s="145"/>
    </row>
    <row r="29" spans="1:4">
      <c r="A29" s="143"/>
      <c r="B29" s="146"/>
      <c r="C29" s="103"/>
      <c r="D29" s="103"/>
    </row>
  </sheetData>
  <phoneticPr fontId="19" type="noConversion"/>
  <conditionalFormatting sqref="B2:B4 B6:B7">
    <cfRule type="timePeriod" dxfId="94" priority="844" stopIfTrue="1" timePeriod="today">
      <formula>FLOOR(B2,1)=TODAY()</formula>
    </cfRule>
  </conditionalFormatting>
  <conditionalFormatting sqref="B6:B7">
    <cfRule type="timePeriod" dxfId="93" priority="154" stopIfTrue="1" timePeriod="today">
      <formula>FLOOR(B6,1)=TODAY()</formula>
    </cfRule>
  </conditionalFormatting>
  <conditionalFormatting sqref="B6:B7">
    <cfRule type="timePeriod" dxfId="92" priority="153" stopIfTrue="1" timePeriod="today">
      <formula>FLOOR(B6,1)=TODAY()</formula>
    </cfRule>
  </conditionalFormatting>
  <conditionalFormatting sqref="B6:B7">
    <cfRule type="timePeriod" dxfId="91" priority="152" stopIfTrue="1" timePeriod="today">
      <formula>FLOOR(B6,1)=TODAY()</formula>
    </cfRule>
  </conditionalFormatting>
  <conditionalFormatting sqref="B6:B7">
    <cfRule type="timePeriod" dxfId="90" priority="151" stopIfTrue="1" timePeriod="today">
      <formula>FLOOR(B6,1)=TODAY()</formula>
    </cfRule>
  </conditionalFormatting>
  <conditionalFormatting sqref="B6:B7">
    <cfRule type="timePeriod" dxfId="89" priority="150" stopIfTrue="1" timePeriod="today">
      <formula>FLOOR(B6,1)=TODAY()</formula>
    </cfRule>
  </conditionalFormatting>
  <conditionalFormatting sqref="B6:B7">
    <cfRule type="timePeriod" dxfId="88" priority="149" stopIfTrue="1" timePeriod="today">
      <formula>FLOOR(B6,1)=TODAY()</formula>
    </cfRule>
  </conditionalFormatting>
  <conditionalFormatting sqref="B6:B7">
    <cfRule type="timePeriod" dxfId="87" priority="148" stopIfTrue="1" timePeriod="today">
      <formula>FLOOR(B6,1)=TODAY()</formula>
    </cfRule>
  </conditionalFormatting>
  <conditionalFormatting sqref="B6:B7">
    <cfRule type="timePeriod" dxfId="86" priority="147" stopIfTrue="1" timePeriod="today">
      <formula>FLOOR(B6,1)=TODAY()</formula>
    </cfRule>
  </conditionalFormatting>
  <conditionalFormatting sqref="B6:B7">
    <cfRule type="timePeriod" dxfId="85" priority="146" stopIfTrue="1" timePeriod="today">
      <formula>FLOOR(B6,1)=TODAY()</formula>
    </cfRule>
  </conditionalFormatting>
  <conditionalFormatting sqref="B6:B7">
    <cfRule type="timePeriod" dxfId="84" priority="145" stopIfTrue="1" timePeriod="today">
      <formula>FLOOR(B6,1)=TODAY()</formula>
    </cfRule>
  </conditionalFormatting>
  <conditionalFormatting sqref="B6:B7">
    <cfRule type="timePeriod" dxfId="83" priority="144" stopIfTrue="1" timePeriod="today">
      <formula>FLOOR(B6,1)=TODAY()</formula>
    </cfRule>
  </conditionalFormatting>
  <conditionalFormatting sqref="B6:B7">
    <cfRule type="timePeriod" dxfId="82" priority="143" stopIfTrue="1" timePeriod="today">
      <formula>FLOOR(B6,1)=TODAY()</formula>
    </cfRule>
  </conditionalFormatting>
  <conditionalFormatting sqref="B6:B7">
    <cfRule type="timePeriod" dxfId="81" priority="142" stopIfTrue="1" timePeriod="today">
      <formula>FLOOR(B6,1)=TODAY()</formula>
    </cfRule>
  </conditionalFormatting>
  <conditionalFormatting sqref="B6:B7">
    <cfRule type="timePeriod" dxfId="80" priority="141" stopIfTrue="1" timePeriod="today">
      <formula>FLOOR(B6,1)=TODAY()</formula>
    </cfRule>
  </conditionalFormatting>
  <conditionalFormatting sqref="B6:B7">
    <cfRule type="timePeriod" dxfId="79" priority="140" stopIfTrue="1" timePeriod="today">
      <formula>FLOOR(B6,1)=TODAY()</formula>
    </cfRule>
  </conditionalFormatting>
  <conditionalFormatting sqref="B6:B7">
    <cfRule type="timePeriod" dxfId="78" priority="139" stopIfTrue="1" timePeriod="today">
      <formula>FLOOR(B6,1)=TODAY()</formula>
    </cfRule>
  </conditionalFormatting>
  <conditionalFormatting sqref="B6:B7">
    <cfRule type="timePeriod" dxfId="77" priority="138" stopIfTrue="1" timePeriod="today">
      <formula>FLOOR(B6,1)=TODAY()</formula>
    </cfRule>
  </conditionalFormatting>
  <conditionalFormatting sqref="B6:B7">
    <cfRule type="timePeriod" dxfId="76" priority="137" stopIfTrue="1" timePeriod="today">
      <formula>FLOOR(B6,1)=TODAY()</formula>
    </cfRule>
  </conditionalFormatting>
  <conditionalFormatting sqref="B6:B7">
    <cfRule type="timePeriod" dxfId="75" priority="136" stopIfTrue="1" timePeriod="today">
      <formula>FLOOR(B6,1)=TODAY()</formula>
    </cfRule>
  </conditionalFormatting>
  <conditionalFormatting sqref="B6:B7">
    <cfRule type="timePeriod" dxfId="74" priority="135" stopIfTrue="1" timePeriod="today">
      <formula>FLOOR(B6,1)=TODAY()</formula>
    </cfRule>
  </conditionalFormatting>
  <conditionalFormatting sqref="B6:B7">
    <cfRule type="timePeriod" dxfId="73" priority="134" stopIfTrue="1" timePeriod="today">
      <formula>FLOOR(B6,1)=TODAY()</formula>
    </cfRule>
  </conditionalFormatting>
  <conditionalFormatting sqref="B6:B7">
    <cfRule type="timePeriod" dxfId="72" priority="133" stopIfTrue="1" timePeriod="today">
      <formula>FLOOR(B6,1)=TODAY()</formula>
    </cfRule>
  </conditionalFormatting>
  <conditionalFormatting sqref="B6:B7">
    <cfRule type="timePeriod" dxfId="71" priority="132" stopIfTrue="1" timePeriod="today">
      <formula>FLOOR(B6,1)=TODAY()</formula>
    </cfRule>
  </conditionalFormatting>
  <conditionalFormatting sqref="B6:B7">
    <cfRule type="timePeriod" dxfId="70" priority="131" stopIfTrue="1" timePeriod="today">
      <formula>FLOOR(B6,1)=TODAY()</formula>
    </cfRule>
  </conditionalFormatting>
  <conditionalFormatting sqref="B6:B7">
    <cfRule type="timePeriod" dxfId="69" priority="130" stopIfTrue="1" timePeriod="today">
      <formula>FLOOR(B6,1)=TODAY()</formula>
    </cfRule>
  </conditionalFormatting>
  <conditionalFormatting sqref="B6:B7">
    <cfRule type="timePeriod" dxfId="68" priority="129" stopIfTrue="1" timePeriod="today">
      <formula>FLOOR(B6,1)=TODAY()</formula>
    </cfRule>
  </conditionalFormatting>
  <conditionalFormatting sqref="B6:B7">
    <cfRule type="timePeriod" dxfId="67" priority="128" stopIfTrue="1" timePeriod="today">
      <formula>FLOOR(B6,1)=TODAY()</formula>
    </cfRule>
  </conditionalFormatting>
  <conditionalFormatting sqref="B6:B7">
    <cfRule type="timePeriod" dxfId="66" priority="127" stopIfTrue="1" timePeriod="today">
      <formula>FLOOR(B6,1)=TODAY()</formula>
    </cfRule>
  </conditionalFormatting>
  <conditionalFormatting sqref="B6:B7">
    <cfRule type="timePeriod" dxfId="65" priority="97" stopIfTrue="1" timePeriod="today">
      <formula>FLOOR(B6,1)=TODAY()</formula>
    </cfRule>
  </conditionalFormatting>
  <conditionalFormatting sqref="B6:B7">
    <cfRule type="timePeriod" dxfId="64" priority="96" stopIfTrue="1" timePeriod="today">
      <formula>FLOOR(B6,1)=TODAY()</formula>
    </cfRule>
  </conditionalFormatting>
  <conditionalFormatting sqref="B6:B7">
    <cfRule type="timePeriod" dxfId="63" priority="95" stopIfTrue="1" timePeriod="today">
      <formula>FLOOR(B6,1)=TODAY()</formula>
    </cfRule>
  </conditionalFormatting>
  <conditionalFormatting sqref="B6:B7">
    <cfRule type="timePeriod" dxfId="62" priority="94" stopIfTrue="1" timePeriod="today">
      <formula>FLOOR(B6,1)=TODAY()</formula>
    </cfRule>
  </conditionalFormatting>
  <conditionalFormatting sqref="B6:B7">
    <cfRule type="timePeriod" dxfId="61" priority="93" stopIfTrue="1" timePeriod="today">
      <formula>FLOOR(B6,1)=TODAY()</formula>
    </cfRule>
  </conditionalFormatting>
  <conditionalFormatting sqref="B6:B7">
    <cfRule type="timePeriod" dxfId="60" priority="92" stopIfTrue="1" timePeriod="today">
      <formula>FLOOR(B6,1)=TODAY()</formula>
    </cfRule>
  </conditionalFormatting>
  <conditionalFormatting sqref="B6:B7">
    <cfRule type="timePeriod" dxfId="59" priority="91" stopIfTrue="1" timePeriod="today">
      <formula>FLOOR(B6,1)=TODAY()</formula>
    </cfRule>
  </conditionalFormatting>
  <conditionalFormatting sqref="B6:B7">
    <cfRule type="timePeriod" dxfId="58" priority="90" stopIfTrue="1" timePeriod="today">
      <formula>FLOOR(B6,1)=TODAY()</formula>
    </cfRule>
  </conditionalFormatting>
  <conditionalFormatting sqref="B6:B7">
    <cfRule type="timePeriod" dxfId="57" priority="89" stopIfTrue="1" timePeriod="today">
      <formula>FLOOR(B6,1)=TODAY()</formula>
    </cfRule>
  </conditionalFormatting>
  <conditionalFormatting sqref="B6:B7">
    <cfRule type="timePeriod" dxfId="56" priority="88" stopIfTrue="1" timePeriod="today">
      <formula>FLOOR(B6,1)=TODAY()</formula>
    </cfRule>
  </conditionalFormatting>
  <conditionalFormatting sqref="B6:B7">
    <cfRule type="timePeriod" dxfId="55" priority="87" stopIfTrue="1" timePeriod="today">
      <formula>FLOOR(B6,1)=TODAY()</formula>
    </cfRule>
  </conditionalFormatting>
  <conditionalFormatting sqref="B6:B7">
    <cfRule type="timePeriod" dxfId="54" priority="86" stopIfTrue="1" timePeriod="today">
      <formula>FLOOR(B6,1)=TODAY()</formula>
    </cfRule>
  </conditionalFormatting>
  <conditionalFormatting sqref="B6:B7">
    <cfRule type="timePeriod" dxfId="53" priority="85" stopIfTrue="1" timePeriod="today">
      <formula>FLOOR(B6,1)=TODAY()</formula>
    </cfRule>
  </conditionalFormatting>
  <conditionalFormatting sqref="B6:B7">
    <cfRule type="timePeriod" dxfId="52" priority="84" stopIfTrue="1" timePeriod="today">
      <formula>FLOOR(B6,1)=TODAY()</formula>
    </cfRule>
  </conditionalFormatting>
  <conditionalFormatting sqref="B6:B7">
    <cfRule type="timePeriod" dxfId="51" priority="83" stopIfTrue="1" timePeriod="today">
      <formula>FLOOR(B6,1)=TODAY()</formula>
    </cfRule>
  </conditionalFormatting>
  <conditionalFormatting sqref="B6:B7">
    <cfRule type="timePeriod" dxfId="50" priority="82" stopIfTrue="1" timePeriod="today">
      <formula>FLOOR(B6,1)=TODAY()</formula>
    </cfRule>
  </conditionalFormatting>
  <conditionalFormatting sqref="B6:B7">
    <cfRule type="timePeriod" dxfId="49" priority="81" stopIfTrue="1" timePeriod="today">
      <formula>FLOOR(B6,1)=TODAY()</formula>
    </cfRule>
  </conditionalFormatting>
  <conditionalFormatting sqref="B6:B7">
    <cfRule type="timePeriod" dxfId="48" priority="80" stopIfTrue="1" timePeriod="today">
      <formula>FLOOR(B6,1)=TODAY()</formula>
    </cfRule>
  </conditionalFormatting>
  <conditionalFormatting sqref="B6:B7">
    <cfRule type="timePeriod" dxfId="47" priority="79" stopIfTrue="1" timePeriod="today">
      <formula>FLOOR(B6,1)=TODAY()</formula>
    </cfRule>
  </conditionalFormatting>
  <conditionalFormatting sqref="B6:B7">
    <cfRule type="timePeriod" dxfId="46" priority="78" stopIfTrue="1" timePeriod="today">
      <formula>FLOOR(B6,1)=TODAY()</formula>
    </cfRule>
  </conditionalFormatting>
  <conditionalFormatting sqref="B6:B7">
    <cfRule type="timePeriod" dxfId="45" priority="77" stopIfTrue="1" timePeriod="today">
      <formula>FLOOR(B6,1)=TODAY()</formula>
    </cfRule>
  </conditionalFormatting>
  <conditionalFormatting sqref="B6:B7">
    <cfRule type="timePeriod" dxfId="44" priority="76" stopIfTrue="1" timePeriod="today">
      <formula>FLOOR(B6,1)=TODAY()</formula>
    </cfRule>
  </conditionalFormatting>
  <conditionalFormatting sqref="B6:B7">
    <cfRule type="timePeriod" dxfId="43" priority="75" stopIfTrue="1" timePeriod="today">
      <formula>FLOOR(B6,1)=TODAY()</formula>
    </cfRule>
  </conditionalFormatting>
  <conditionalFormatting sqref="B6:B7">
    <cfRule type="timePeriod" dxfId="42" priority="74" stopIfTrue="1" timePeriod="today">
      <formula>FLOOR(B6,1)=TODAY()</formula>
    </cfRule>
  </conditionalFormatting>
  <conditionalFormatting sqref="B6:B7">
    <cfRule type="timePeriod" dxfId="41" priority="73" stopIfTrue="1" timePeriod="today">
      <formula>FLOOR(B6,1)=TODAY()</formula>
    </cfRule>
  </conditionalFormatting>
  <conditionalFormatting sqref="B6:B7">
    <cfRule type="timePeriod" dxfId="40" priority="72" stopIfTrue="1" timePeriod="today">
      <formula>FLOOR(B6,1)=TODAY()</formula>
    </cfRule>
  </conditionalFormatting>
  <conditionalFormatting sqref="B6:B7">
    <cfRule type="timePeriod" dxfId="39" priority="71" stopIfTrue="1" timePeriod="today">
      <formula>FLOOR(B6,1)=TODAY()</formula>
    </cfRule>
  </conditionalFormatting>
  <conditionalFormatting sqref="B6:B7">
    <cfRule type="timePeriod" dxfId="38" priority="70" stopIfTrue="1" timePeriod="today">
      <formula>FLOOR(B6,1)=TODAY()</formula>
    </cfRule>
  </conditionalFormatting>
  <conditionalFormatting sqref="B6:B7">
    <cfRule type="timePeriod" dxfId="37" priority="69" stopIfTrue="1" timePeriod="today">
      <formula>FLOOR(B6,1)=TODAY()</formula>
    </cfRule>
  </conditionalFormatting>
  <conditionalFormatting sqref="B6:B7">
    <cfRule type="timePeriod" dxfId="36" priority="68" stopIfTrue="1" timePeriod="today">
      <formula>FLOOR(B6,1)=TODAY()</formula>
    </cfRule>
  </conditionalFormatting>
  <conditionalFormatting sqref="B6:B7">
    <cfRule type="timePeriod" dxfId="35" priority="35" stopIfTrue="1" timePeriod="today">
      <formula>FLOOR(B6,1)=TODAY()</formula>
    </cfRule>
  </conditionalFormatting>
  <conditionalFormatting sqref="B7">
    <cfRule type="timePeriod" dxfId="34" priority="34" stopIfTrue="1" timePeriod="today">
      <formula>FLOOR(B7,1)=TODAY()</formula>
    </cfRule>
  </conditionalFormatting>
  <conditionalFormatting sqref="B6:B7">
    <cfRule type="timePeriod" dxfId="33" priority="33" stopIfTrue="1" timePeriod="today">
      <formula>FLOOR(B6,1)=TODAY()</formula>
    </cfRule>
  </conditionalFormatting>
  <conditionalFormatting sqref="B7">
    <cfRule type="timePeriod" dxfId="32" priority="32" stopIfTrue="1" timePeriod="today">
      <formula>FLOOR(B7,1)=TODAY()</formula>
    </cfRule>
  </conditionalFormatting>
  <conditionalFormatting sqref="B6:B7">
    <cfRule type="timePeriod" dxfId="31" priority="31" stopIfTrue="1" timePeriod="today">
      <formula>FLOOR(B6,1)=TODAY()</formula>
    </cfRule>
  </conditionalFormatting>
  <conditionalFormatting sqref="B6:B7">
    <cfRule type="timePeriod" dxfId="30" priority="30" stopIfTrue="1" timePeriod="today">
      <formula>FLOOR(B6,1)=TODAY()</formula>
    </cfRule>
  </conditionalFormatting>
  <conditionalFormatting sqref="B6:B7">
    <cfRule type="timePeriod" dxfId="29" priority="29" stopIfTrue="1" timePeriod="today">
      <formula>FLOOR(B6,1)=TODAY()</formula>
    </cfRule>
  </conditionalFormatting>
  <conditionalFormatting sqref="B6:B7">
    <cfRule type="timePeriod" dxfId="28" priority="28" stopIfTrue="1" timePeriod="today">
      <formula>FLOOR(B6,1)=TODAY()</formula>
    </cfRule>
  </conditionalFormatting>
  <conditionalFormatting sqref="B6:B7">
    <cfRule type="timePeriod" dxfId="27" priority="27" stopIfTrue="1" timePeriod="today">
      <formula>FLOOR(B6,1)=TODAY()</formula>
    </cfRule>
  </conditionalFormatting>
  <conditionalFormatting sqref="B6:B7">
    <cfRule type="timePeriod" dxfId="26" priority="26" stopIfTrue="1" timePeriod="today">
      <formula>FLOOR(B6,1)=TODAY()</formula>
    </cfRule>
  </conditionalFormatting>
  <conditionalFormatting sqref="B6:B7">
    <cfRule type="timePeriod" dxfId="25" priority="25" stopIfTrue="1" timePeriod="today">
      <formula>FLOOR(B6,1)=TODAY()</formula>
    </cfRule>
  </conditionalFormatting>
  <conditionalFormatting sqref="B6:B7">
    <cfRule type="timePeriod" dxfId="24" priority="24" stopIfTrue="1" timePeriod="today">
      <formula>FLOOR(B6,1)=TODAY()</formula>
    </cfRule>
  </conditionalFormatting>
  <conditionalFormatting sqref="B6:B7">
    <cfRule type="timePeriod" dxfId="23" priority="23" stopIfTrue="1" timePeriod="today">
      <formula>FLOOR(B6,1)=TODAY()</formula>
    </cfRule>
  </conditionalFormatting>
  <conditionalFormatting sqref="B6:B7">
    <cfRule type="timePeriod" dxfId="22" priority="22" stopIfTrue="1" timePeriod="today">
      <formula>FLOOR(B6,1)=TODAY()</formula>
    </cfRule>
  </conditionalFormatting>
  <conditionalFormatting sqref="B6:B7">
    <cfRule type="timePeriod" dxfId="21" priority="21" stopIfTrue="1" timePeriod="today">
      <formula>FLOOR(B6,1)=TODAY()</formula>
    </cfRule>
  </conditionalFormatting>
  <conditionalFormatting sqref="B6:B7">
    <cfRule type="timePeriod" dxfId="20" priority="20" stopIfTrue="1" timePeriod="today">
      <formula>FLOOR(B6,1)=TODAY()</formula>
    </cfRule>
  </conditionalFormatting>
  <conditionalFormatting sqref="B6:B7">
    <cfRule type="timePeriod" dxfId="19" priority="19" stopIfTrue="1" timePeriod="today">
      <formula>FLOOR(B6,1)=TODAY()</formula>
    </cfRule>
  </conditionalFormatting>
  <conditionalFormatting sqref="B6:B7">
    <cfRule type="timePeriod" dxfId="18" priority="18" stopIfTrue="1" timePeriod="today">
      <formula>FLOOR(B6,1)=TODAY()</formula>
    </cfRule>
  </conditionalFormatting>
  <conditionalFormatting sqref="B6:B7">
    <cfRule type="timePeriod" dxfId="17" priority="17" stopIfTrue="1" timePeriod="today">
      <formula>FLOOR(B6,1)=TODAY()</formula>
    </cfRule>
  </conditionalFormatting>
  <conditionalFormatting sqref="B6:B7">
    <cfRule type="timePeriod" dxfId="16" priority="16" stopIfTrue="1" timePeriod="today">
      <formula>FLOOR(B6,1)=TODAY()</formula>
    </cfRule>
  </conditionalFormatting>
  <conditionalFormatting sqref="B6:B7">
    <cfRule type="timePeriod" dxfId="15" priority="15" stopIfTrue="1" timePeriod="today">
      <formula>FLOOR(B6,1)=TODAY()</formula>
    </cfRule>
  </conditionalFormatting>
  <conditionalFormatting sqref="B6:B7">
    <cfRule type="timePeriod" dxfId="14" priority="14" stopIfTrue="1" timePeriod="today">
      <formula>FLOOR(B6,1)=TODAY()</formula>
    </cfRule>
  </conditionalFormatting>
  <conditionalFormatting sqref="B6:B7">
    <cfRule type="timePeriod" dxfId="13" priority="13" stopIfTrue="1" timePeriod="today">
      <formula>FLOOR(B6,1)=TODAY()</formula>
    </cfRule>
  </conditionalFormatting>
  <conditionalFormatting sqref="B6:B7">
    <cfRule type="timePeriod" dxfId="12" priority="12" stopIfTrue="1" timePeriod="today">
      <formula>FLOOR(B6,1)=TODAY()</formula>
    </cfRule>
  </conditionalFormatting>
  <conditionalFormatting sqref="B6:B7">
    <cfRule type="timePeriod" dxfId="11" priority="11" stopIfTrue="1" timePeriod="today">
      <formula>FLOOR(B6,1)=TODAY()</formula>
    </cfRule>
  </conditionalFormatting>
  <conditionalFormatting sqref="B6:B7">
    <cfRule type="timePeriod" dxfId="10" priority="10" stopIfTrue="1" timePeriod="today">
      <formula>FLOOR(B6,1)=TODAY()</formula>
    </cfRule>
  </conditionalFormatting>
  <conditionalFormatting sqref="B5:B6">
    <cfRule type="timePeriod" dxfId="9" priority="9" stopIfTrue="1" timePeriod="today">
      <formula>FLOOR(B5,1)=TODAY()</formula>
    </cfRule>
  </conditionalFormatting>
  <conditionalFormatting sqref="B5:B6">
    <cfRule type="timePeriod" dxfId="8" priority="8" stopIfTrue="1" timePeriod="today">
      <formula>FLOOR(B5,1)=TODAY()</formula>
    </cfRule>
  </conditionalFormatting>
  <conditionalFormatting sqref="B5:B6">
    <cfRule type="timePeriod" dxfId="7" priority="7" stopIfTrue="1" timePeriod="today">
      <formula>FLOOR(B5,1)=TODAY()</formula>
    </cfRule>
  </conditionalFormatting>
  <conditionalFormatting sqref="B5:B6">
    <cfRule type="timePeriod" dxfId="6" priority="6" stopIfTrue="1" timePeriod="today">
      <formula>FLOOR(B5,1)=TODAY()</formula>
    </cfRule>
  </conditionalFormatting>
  <conditionalFormatting sqref="B5:B6">
    <cfRule type="timePeriod" dxfId="5" priority="5" stopIfTrue="1" timePeriod="today">
      <formula>FLOOR(B5,1)=TODAY()</formula>
    </cfRule>
  </conditionalFormatting>
  <conditionalFormatting sqref="B5:B6">
    <cfRule type="timePeriod" dxfId="4" priority="4" stopIfTrue="1" timePeriod="today">
      <formula>FLOOR(B5,1)=TODAY()</formula>
    </cfRule>
  </conditionalFormatting>
  <conditionalFormatting sqref="B5:B6">
    <cfRule type="timePeriod" dxfId="3" priority="3" stopIfTrue="1" timePeriod="today">
      <formula>FLOOR(B5,1)=TODAY()</formula>
    </cfRule>
  </conditionalFormatting>
  <conditionalFormatting sqref="B5:B6">
    <cfRule type="timePeriod" dxfId="2" priority="2" stopIfTrue="1" timePeriod="today">
      <formula>FLOOR(B5,1)=TODAY()</formula>
    </cfRule>
  </conditionalFormatting>
  <conditionalFormatting sqref="B5:B6">
    <cfRule type="timePeriod" dxfId="1" priority="1" stopIfTrue="1" timePeriod="today">
      <formula>FLOOR(B5,1)=TODAY()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16"/>
  <dimension ref="A1:S16"/>
  <sheetViews>
    <sheetView zoomScale="90" zoomScaleNormal="90" workbookViewId="0">
      <selection activeCell="M7" sqref="M7:M10"/>
    </sheetView>
  </sheetViews>
  <sheetFormatPr defaultRowHeight="12.75"/>
  <cols>
    <col min="1" max="1" width="22" customWidth="1"/>
    <col min="2" max="2" width="9.7109375" customWidth="1"/>
    <col min="3" max="3" width="9.28515625" customWidth="1"/>
    <col min="4" max="4" width="8.140625" customWidth="1"/>
    <col min="5" max="5" width="9" customWidth="1"/>
    <col min="6" max="6" width="7.28515625" customWidth="1"/>
    <col min="7" max="7" width="10.28515625" customWidth="1"/>
    <col min="8" max="8" width="8.28515625" customWidth="1"/>
    <col min="9" max="9" width="7.85546875" customWidth="1"/>
    <col min="10" max="10" width="8.7109375" customWidth="1"/>
    <col min="11" max="11" width="11.140625" customWidth="1"/>
    <col min="12" max="12" width="13.140625" customWidth="1"/>
    <col min="13" max="13" width="11.140625" customWidth="1"/>
    <col min="14" max="14" width="12.5703125" customWidth="1"/>
    <col min="15" max="15" width="10" customWidth="1"/>
    <col min="16" max="16" width="8.42578125" customWidth="1"/>
    <col min="17" max="17" width="19.7109375" customWidth="1"/>
    <col min="18" max="18" width="15.7109375" customWidth="1"/>
    <col min="19" max="19" width="11.5703125" customWidth="1"/>
  </cols>
  <sheetData>
    <row r="1" spans="1:19" ht="15.75">
      <c r="A1" s="108"/>
      <c r="B1" s="108"/>
      <c r="C1" s="108"/>
      <c r="D1" s="256"/>
      <c r="E1" s="256"/>
      <c r="F1" s="256"/>
      <c r="G1" s="257">
        <v>41547</v>
      </c>
      <c r="H1" s="257"/>
      <c r="I1" s="257"/>
      <c r="J1" s="108"/>
      <c r="K1" s="108"/>
      <c r="L1" s="108"/>
      <c r="M1" s="108"/>
      <c r="N1" s="108"/>
      <c r="O1" s="108"/>
      <c r="P1" s="108"/>
      <c r="Q1" s="109"/>
      <c r="R1" s="109"/>
    </row>
    <row r="2" spans="1:19" ht="15.75">
      <c r="A2" s="265" t="s">
        <v>101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7"/>
      <c r="O2" s="108"/>
      <c r="P2" s="108"/>
      <c r="Q2" s="109"/>
      <c r="R2" s="109"/>
    </row>
    <row r="3" spans="1:19" ht="25.5" customHeight="1">
      <c r="A3" s="258" t="s">
        <v>54</v>
      </c>
      <c r="B3" s="261" t="s">
        <v>55</v>
      </c>
      <c r="C3" s="262"/>
      <c r="D3" s="261" t="s">
        <v>56</v>
      </c>
      <c r="E3" s="263"/>
      <c r="F3" s="263"/>
      <c r="G3" s="263"/>
      <c r="H3" s="263"/>
      <c r="I3" s="262"/>
      <c r="J3" s="261" t="s">
        <v>57</v>
      </c>
      <c r="K3" s="262"/>
      <c r="L3" s="132" t="s">
        <v>58</v>
      </c>
      <c r="M3" s="242" t="s">
        <v>59</v>
      </c>
      <c r="N3" s="242" t="s">
        <v>49</v>
      </c>
      <c r="O3" s="109"/>
      <c r="P3" s="108"/>
      <c r="Q3" s="109"/>
      <c r="R3" s="109"/>
    </row>
    <row r="4" spans="1:19" ht="12.75" customHeight="1">
      <c r="A4" s="259"/>
      <c r="B4" s="252" t="s">
        <v>60</v>
      </c>
      <c r="C4" s="252" t="s">
        <v>61</v>
      </c>
      <c r="D4" s="252" t="s">
        <v>62</v>
      </c>
      <c r="E4" s="252" t="s">
        <v>63</v>
      </c>
      <c r="F4" s="252" t="s">
        <v>95</v>
      </c>
      <c r="G4" s="252" t="s">
        <v>64</v>
      </c>
      <c r="H4" s="252" t="s">
        <v>65</v>
      </c>
      <c r="I4" s="252" t="s">
        <v>66</v>
      </c>
      <c r="J4" s="252" t="s">
        <v>62</v>
      </c>
      <c r="K4" s="252" t="s">
        <v>67</v>
      </c>
      <c r="L4" s="252" t="s">
        <v>68</v>
      </c>
      <c r="M4" s="264"/>
      <c r="N4" s="264"/>
      <c r="O4" s="108"/>
      <c r="P4" s="108"/>
      <c r="Q4" s="109"/>
      <c r="R4" s="109"/>
    </row>
    <row r="5" spans="1:19" ht="12.75" customHeight="1">
      <c r="A5" s="259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64"/>
      <c r="N5" s="264"/>
      <c r="O5" s="108"/>
      <c r="P5" s="108"/>
      <c r="Q5" s="109"/>
      <c r="R5" s="109"/>
    </row>
    <row r="6" spans="1:19" ht="12.75" customHeight="1">
      <c r="A6" s="260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43"/>
      <c r="N6" s="243"/>
      <c r="O6" s="108"/>
      <c r="P6" s="108"/>
      <c r="Q6" s="109"/>
      <c r="R6" s="109"/>
    </row>
    <row r="7" spans="1:19" ht="24">
      <c r="A7" s="122" t="s">
        <v>69</v>
      </c>
      <c r="B7" s="134">
        <v>523.8750000000133</v>
      </c>
      <c r="C7" s="135">
        <v>137</v>
      </c>
      <c r="D7" s="136">
        <v>24</v>
      </c>
      <c r="E7" s="137">
        <v>12.57300000000032</v>
      </c>
      <c r="F7" s="136">
        <v>91.8</v>
      </c>
      <c r="G7" s="136">
        <v>26.1</v>
      </c>
      <c r="H7" s="136">
        <v>7</v>
      </c>
      <c r="I7" s="136">
        <v>293</v>
      </c>
      <c r="J7" s="136">
        <v>41323</v>
      </c>
      <c r="K7" s="136">
        <v>22451.699000000001</v>
      </c>
      <c r="L7" s="138">
        <v>3291.8729764388381</v>
      </c>
      <c r="M7" s="140" t="s">
        <v>70</v>
      </c>
      <c r="N7" s="110"/>
      <c r="O7" s="108"/>
      <c r="P7" s="108"/>
      <c r="Q7" s="108"/>
      <c r="R7" s="108"/>
      <c r="S7" s="101"/>
    </row>
    <row r="8" spans="1:19" ht="24">
      <c r="A8" s="122" t="s">
        <v>71</v>
      </c>
      <c r="B8" s="138">
        <v>519.9166666666315</v>
      </c>
      <c r="C8" s="135">
        <v>211</v>
      </c>
      <c r="D8" s="136">
        <v>24</v>
      </c>
      <c r="E8" s="137">
        <v>12.477999999999156</v>
      </c>
      <c r="F8" s="136">
        <v>93.1</v>
      </c>
      <c r="G8" s="136">
        <v>24</v>
      </c>
      <c r="H8" s="136">
        <v>7</v>
      </c>
      <c r="I8" s="136">
        <v>317</v>
      </c>
      <c r="J8" s="136">
        <v>27032</v>
      </c>
      <c r="K8" s="136">
        <v>13648.290999999999</v>
      </c>
      <c r="L8" s="136">
        <v>3267</v>
      </c>
      <c r="M8" s="140" t="s">
        <v>70</v>
      </c>
      <c r="N8" s="110"/>
      <c r="O8" s="109"/>
      <c r="P8" s="109"/>
      <c r="Q8" s="109"/>
      <c r="R8" s="109"/>
    </row>
    <row r="9" spans="1:19" ht="24">
      <c r="A9" s="122" t="s">
        <v>72</v>
      </c>
      <c r="B9" s="138"/>
      <c r="C9" s="136"/>
      <c r="D9" s="136"/>
      <c r="E9" s="136"/>
      <c r="F9" s="136"/>
      <c r="G9" s="136"/>
      <c r="H9" s="136"/>
      <c r="I9" s="139"/>
      <c r="J9" s="136">
        <v>5893</v>
      </c>
      <c r="K9" s="136">
        <v>210.6</v>
      </c>
      <c r="L9" s="138">
        <v>0</v>
      </c>
      <c r="M9" s="110" t="s">
        <v>73</v>
      </c>
      <c r="N9" s="110"/>
      <c r="O9" s="109"/>
      <c r="P9" s="109"/>
      <c r="Q9" s="109"/>
      <c r="R9" s="109"/>
    </row>
    <row r="10" spans="1:19" ht="36">
      <c r="A10" s="122" t="s">
        <v>74</v>
      </c>
      <c r="B10" s="138"/>
      <c r="C10" s="136"/>
      <c r="D10" s="136"/>
      <c r="E10" s="136"/>
      <c r="F10" s="136"/>
      <c r="G10" s="136"/>
      <c r="H10" s="136"/>
      <c r="I10" s="136"/>
      <c r="J10" s="136">
        <v>1448</v>
      </c>
      <c r="K10" s="136">
        <v>530.91499999999996</v>
      </c>
      <c r="L10" s="148">
        <v>0</v>
      </c>
      <c r="M10" s="110" t="s">
        <v>73</v>
      </c>
      <c r="N10" s="123"/>
      <c r="O10" s="109"/>
      <c r="P10" s="109"/>
      <c r="Q10" s="109"/>
      <c r="R10" s="109"/>
    </row>
    <row r="11" spans="1:19">
      <c r="A11" s="109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</row>
    <row r="12" spans="1:19">
      <c r="A12" s="255" t="s">
        <v>75</v>
      </c>
      <c r="B12" s="255"/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</row>
    <row r="13" spans="1:19" ht="22.5" customHeight="1">
      <c r="A13" s="242" t="s">
        <v>76</v>
      </c>
      <c r="B13" s="242" t="s">
        <v>77</v>
      </c>
      <c r="C13" s="242" t="s">
        <v>78</v>
      </c>
      <c r="D13" s="242" t="s">
        <v>79</v>
      </c>
      <c r="E13" s="242" t="s">
        <v>96</v>
      </c>
      <c r="F13" s="242" t="s">
        <v>94</v>
      </c>
      <c r="G13" s="111" t="s">
        <v>97</v>
      </c>
      <c r="H13" s="244" t="s">
        <v>80</v>
      </c>
      <c r="I13" s="246" t="s">
        <v>81</v>
      </c>
      <c r="J13" s="246" t="s">
        <v>82</v>
      </c>
      <c r="K13" s="112" t="s">
        <v>83</v>
      </c>
      <c r="L13" s="112" t="s">
        <v>84</v>
      </c>
      <c r="M13" s="236" t="s">
        <v>85</v>
      </c>
      <c r="N13" s="237"/>
      <c r="O13" s="238" t="s">
        <v>86</v>
      </c>
      <c r="P13" s="239"/>
      <c r="Q13" s="236" t="s">
        <v>87</v>
      </c>
      <c r="R13" s="237"/>
    </row>
    <row r="14" spans="1:19" ht="26.25" customHeight="1">
      <c r="A14" s="243"/>
      <c r="B14" s="243"/>
      <c r="C14" s="243"/>
      <c r="D14" s="243"/>
      <c r="E14" s="243"/>
      <c r="F14" s="243"/>
      <c r="G14" s="107"/>
      <c r="H14" s="245"/>
      <c r="I14" s="247"/>
      <c r="J14" s="247"/>
      <c r="K14" s="113" t="s">
        <v>88</v>
      </c>
      <c r="L14" s="133" t="s">
        <v>89</v>
      </c>
      <c r="M14" s="114" t="s">
        <v>90</v>
      </c>
      <c r="N14" s="114" t="s">
        <v>91</v>
      </c>
      <c r="O14" s="115" t="s">
        <v>92</v>
      </c>
      <c r="P14" s="116" t="s">
        <v>93</v>
      </c>
      <c r="Q14" s="147" t="s">
        <v>102</v>
      </c>
      <c r="R14" s="147" t="s">
        <v>103</v>
      </c>
    </row>
    <row r="15" spans="1:19" ht="18" customHeight="1">
      <c r="A15" s="248">
        <v>2</v>
      </c>
      <c r="B15" s="240">
        <v>77</v>
      </c>
      <c r="C15" s="250">
        <v>70</v>
      </c>
      <c r="D15" s="149" t="s">
        <v>106</v>
      </c>
      <c r="E15" s="240">
        <v>5</v>
      </c>
      <c r="F15" s="117"/>
      <c r="G15" s="117">
        <v>30</v>
      </c>
      <c r="H15" s="117"/>
      <c r="I15" s="240">
        <v>1.9</v>
      </c>
      <c r="J15" s="240" t="s">
        <v>100</v>
      </c>
      <c r="K15" s="118">
        <v>6.28</v>
      </c>
      <c r="L15" s="119">
        <v>159.57</v>
      </c>
      <c r="M15" s="240">
        <v>3</v>
      </c>
      <c r="N15" s="240">
        <v>114</v>
      </c>
      <c r="O15" s="240">
        <v>2</v>
      </c>
      <c r="P15" s="240">
        <v>88</v>
      </c>
      <c r="Q15" s="234" t="s">
        <v>105</v>
      </c>
      <c r="R15" s="234" t="s">
        <v>104</v>
      </c>
    </row>
    <row r="16" spans="1:19" ht="15" customHeight="1">
      <c r="A16" s="249"/>
      <c r="B16" s="241"/>
      <c r="C16" s="251"/>
      <c r="D16" s="150" t="s">
        <v>107</v>
      </c>
      <c r="E16" s="241"/>
      <c r="F16" s="117"/>
      <c r="G16" s="117">
        <v>38</v>
      </c>
      <c r="H16" s="120"/>
      <c r="I16" s="241"/>
      <c r="J16" s="241"/>
      <c r="K16" s="151">
        <v>833.35599999999999</v>
      </c>
      <c r="L16" s="121">
        <v>21174.938999999998</v>
      </c>
      <c r="M16" s="241"/>
      <c r="N16" s="241"/>
      <c r="O16" s="241"/>
      <c r="P16" s="241"/>
      <c r="Q16" s="235"/>
      <c r="R16" s="235"/>
    </row>
  </sheetData>
  <mergeCells count="45">
    <mergeCell ref="A12:R12"/>
    <mergeCell ref="D1:F1"/>
    <mergeCell ref="G1:I1"/>
    <mergeCell ref="A3:A6"/>
    <mergeCell ref="B3:C3"/>
    <mergeCell ref="D3:I3"/>
    <mergeCell ref="J3:K3"/>
    <mergeCell ref="M3:M6"/>
    <mergeCell ref="K4:K6"/>
    <mergeCell ref="L4:L6"/>
    <mergeCell ref="A2:N2"/>
    <mergeCell ref="N3:N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J15:J16"/>
    <mergeCell ref="A13:A14"/>
    <mergeCell ref="B13:B14"/>
    <mergeCell ref="C13:C14"/>
    <mergeCell ref="D13:D14"/>
    <mergeCell ref="E13:E14"/>
    <mergeCell ref="F13:F14"/>
    <mergeCell ref="H13:H14"/>
    <mergeCell ref="I13:I14"/>
    <mergeCell ref="J13:J14"/>
    <mergeCell ref="A15:A16"/>
    <mergeCell ref="B15:B16"/>
    <mergeCell ref="C15:C16"/>
    <mergeCell ref="E15:E16"/>
    <mergeCell ref="I15:I16"/>
    <mergeCell ref="R15:R16"/>
    <mergeCell ref="M13:N13"/>
    <mergeCell ref="O13:P13"/>
    <mergeCell ref="M15:M16"/>
    <mergeCell ref="N15:N16"/>
    <mergeCell ref="O15:O16"/>
    <mergeCell ref="P15:P16"/>
    <mergeCell ref="Q15:Q16"/>
    <mergeCell ref="Q13:R13"/>
  </mergeCells>
  <phoneticPr fontId="19" type="noConversion"/>
  <pageMargins left="0.75" right="0.75" top="1" bottom="1" header="0.5" footer="0.5"/>
  <pageSetup paperSize="9" scale="79" orientation="landscape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1"/>
  <dimension ref="A1:AD28"/>
  <sheetViews>
    <sheetView tabSelected="1" zoomScale="60" zoomScaleNormal="60" workbookViewId="0">
      <selection activeCell="K25" sqref="K25"/>
    </sheetView>
  </sheetViews>
  <sheetFormatPr defaultRowHeight="12.75"/>
  <cols>
    <col min="1" max="1" width="19.5703125" customWidth="1"/>
    <col min="2" max="2" width="14.140625" customWidth="1"/>
    <col min="3" max="3" width="13.7109375" customWidth="1"/>
    <col min="4" max="4" width="14.140625" customWidth="1"/>
    <col min="5" max="5" width="14.85546875" customWidth="1"/>
    <col min="6" max="6" width="13" customWidth="1"/>
    <col min="7" max="7" width="14.140625" customWidth="1"/>
    <col min="8" max="8" width="12.28515625" customWidth="1"/>
    <col min="9" max="9" width="14.7109375" customWidth="1"/>
    <col min="10" max="10" width="16.5703125" customWidth="1"/>
    <col min="11" max="11" width="14.28515625" customWidth="1"/>
    <col min="12" max="12" width="13.28515625" customWidth="1"/>
    <col min="13" max="13" width="18.140625" customWidth="1"/>
    <col min="14" max="14" width="14" customWidth="1"/>
    <col min="15" max="15" width="14.85546875" bestFit="1" customWidth="1"/>
    <col min="16" max="16" width="14" customWidth="1"/>
    <col min="17" max="17" width="15.42578125" customWidth="1"/>
    <col min="18" max="18" width="13.85546875" customWidth="1"/>
    <col min="19" max="19" width="14" customWidth="1"/>
    <col min="20" max="20" width="18.85546875" customWidth="1"/>
    <col min="21" max="21" width="21.28515625" customWidth="1"/>
    <col min="22" max="22" width="22.42578125" customWidth="1"/>
    <col min="23" max="23" width="15.5703125" customWidth="1"/>
    <col min="24" max="24" width="17.28515625" customWidth="1"/>
    <col min="25" max="25" width="20" customWidth="1"/>
    <col min="26" max="26" width="21.85546875" customWidth="1"/>
    <col min="27" max="27" width="16.7109375" customWidth="1"/>
    <col min="28" max="28" width="15.140625" customWidth="1"/>
    <col min="29" max="29" width="20.85546875" customWidth="1"/>
  </cols>
  <sheetData>
    <row r="1" spans="1:30" ht="15.75">
      <c r="A1" s="296" t="s">
        <v>150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</row>
    <row r="2" spans="1:30" ht="21.75" customHeight="1" thickBot="1">
      <c r="A2" s="275" t="s">
        <v>101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7"/>
      <c r="U2" s="169"/>
      <c r="V2" s="170"/>
      <c r="W2" s="170"/>
      <c r="X2" s="170"/>
      <c r="Y2" s="170"/>
      <c r="Z2" s="170"/>
      <c r="AA2" s="170"/>
      <c r="AB2" s="170"/>
      <c r="AC2" s="171"/>
    </row>
    <row r="3" spans="1:30" ht="21.75" customHeight="1">
      <c r="A3" s="278" t="s">
        <v>126</v>
      </c>
      <c r="B3" s="284" t="s">
        <v>108</v>
      </c>
      <c r="C3" s="285"/>
      <c r="D3" s="284" t="s">
        <v>109</v>
      </c>
      <c r="E3" s="286"/>
      <c r="F3" s="287" t="s">
        <v>127</v>
      </c>
      <c r="G3" s="288"/>
      <c r="H3" s="280" t="s">
        <v>56</v>
      </c>
      <c r="I3" s="280"/>
      <c r="J3" s="280"/>
      <c r="K3" s="280" t="s">
        <v>128</v>
      </c>
      <c r="L3" s="280"/>
      <c r="M3" s="280"/>
      <c r="N3" s="281" t="s">
        <v>129</v>
      </c>
      <c r="O3" s="281"/>
      <c r="P3" s="281" t="s">
        <v>130</v>
      </c>
      <c r="Q3" s="281" t="s">
        <v>131</v>
      </c>
      <c r="R3" s="281" t="s">
        <v>132</v>
      </c>
      <c r="S3" s="281" t="s">
        <v>110</v>
      </c>
      <c r="T3" s="280" t="s">
        <v>133</v>
      </c>
      <c r="U3" s="152" t="s">
        <v>111</v>
      </c>
      <c r="V3" s="152" t="s">
        <v>112</v>
      </c>
      <c r="W3" s="268" t="s">
        <v>113</v>
      </c>
      <c r="X3" s="269"/>
      <c r="Y3" s="152" t="s">
        <v>114</v>
      </c>
      <c r="Z3" s="270" t="s">
        <v>115</v>
      </c>
      <c r="AA3" s="271"/>
      <c r="AB3" s="272"/>
      <c r="AC3" s="273" t="s">
        <v>116</v>
      </c>
    </row>
    <row r="4" spans="1:30" ht="59.25" customHeight="1" thickBot="1">
      <c r="A4" s="279"/>
      <c r="B4" s="153" t="s">
        <v>117</v>
      </c>
      <c r="C4" s="154" t="s">
        <v>118</v>
      </c>
      <c r="D4" s="168" t="s">
        <v>117</v>
      </c>
      <c r="E4" s="168" t="s">
        <v>118</v>
      </c>
      <c r="F4" s="167" t="s">
        <v>117</v>
      </c>
      <c r="G4" s="167" t="s">
        <v>118</v>
      </c>
      <c r="H4" s="167" t="s">
        <v>134</v>
      </c>
      <c r="I4" s="167" t="s">
        <v>135</v>
      </c>
      <c r="J4" s="167" t="s">
        <v>136</v>
      </c>
      <c r="K4" s="167" t="s">
        <v>134</v>
      </c>
      <c r="L4" s="167" t="s">
        <v>135</v>
      </c>
      <c r="M4" s="167" t="s">
        <v>136</v>
      </c>
      <c r="N4" s="167" t="s">
        <v>134</v>
      </c>
      <c r="O4" s="167" t="s">
        <v>135</v>
      </c>
      <c r="P4" s="282"/>
      <c r="Q4" s="282"/>
      <c r="R4" s="282"/>
      <c r="S4" s="282"/>
      <c r="T4" s="283"/>
      <c r="U4" s="155" t="s">
        <v>137</v>
      </c>
      <c r="V4" s="156" t="s">
        <v>119</v>
      </c>
      <c r="W4" s="156" t="s">
        <v>120</v>
      </c>
      <c r="X4" s="156" t="s">
        <v>121</v>
      </c>
      <c r="Y4" s="157" t="s">
        <v>122</v>
      </c>
      <c r="Z4" s="156" t="s">
        <v>123</v>
      </c>
      <c r="AA4" s="156" t="s">
        <v>124</v>
      </c>
      <c r="AB4" s="156" t="s">
        <v>125</v>
      </c>
      <c r="AC4" s="274"/>
    </row>
    <row r="5" spans="1:30" ht="40.5" customHeight="1">
      <c r="A5" s="158" t="s">
        <v>69</v>
      </c>
      <c r="B5" s="178">
        <v>1030</v>
      </c>
      <c r="C5" s="179"/>
      <c r="D5" s="178">
        <v>800</v>
      </c>
      <c r="E5" s="163"/>
      <c r="F5" s="307" t="e">
        <v>#REF!</v>
      </c>
      <c r="G5" s="307" t="e">
        <v>#REF!</v>
      </c>
      <c r="H5" s="308" t="e">
        <v>#REF!</v>
      </c>
      <c r="I5" s="308" t="e">
        <v>#REF!</v>
      </c>
      <c r="J5" s="307" t="e">
        <v>#REF!</v>
      </c>
      <c r="K5" s="308" t="e">
        <v>#REF!</v>
      </c>
      <c r="L5" s="308" t="e">
        <v>#REF!</v>
      </c>
      <c r="M5" s="307" t="e">
        <v>#REF!</v>
      </c>
      <c r="N5" s="308" t="e">
        <v>#REF!</v>
      </c>
      <c r="O5" s="308" t="e">
        <v>#REF!</v>
      </c>
      <c r="P5" s="309" t="e">
        <v>#REF!</v>
      </c>
      <c r="Q5" s="308" t="e">
        <v>#REF!</v>
      </c>
      <c r="R5" s="308" t="e">
        <v>#REF!</v>
      </c>
      <c r="S5" s="308" t="e">
        <v>#REF!</v>
      </c>
      <c r="T5" s="172" t="s">
        <v>70</v>
      </c>
      <c r="U5" s="160"/>
      <c r="V5" s="159" t="e">
        <f>J5</f>
        <v>#REF!</v>
      </c>
      <c r="W5" s="161"/>
      <c r="X5" s="161"/>
      <c r="Y5" s="161"/>
      <c r="Z5" s="161"/>
      <c r="AA5" s="161"/>
      <c r="AB5" s="161"/>
      <c r="AC5" s="161"/>
    </row>
    <row r="6" spans="1:30" ht="39.75" customHeight="1">
      <c r="A6" s="162" t="s">
        <v>71</v>
      </c>
      <c r="B6" s="179">
        <v>1030</v>
      </c>
      <c r="C6" s="179"/>
      <c r="D6" s="179">
        <v>800</v>
      </c>
      <c r="E6" s="163"/>
      <c r="F6" s="307" t="e">
        <v>#REF!</v>
      </c>
      <c r="G6" s="307" t="e">
        <v>#REF!</v>
      </c>
      <c r="H6" s="307" t="e">
        <v>#REF!</v>
      </c>
      <c r="I6" s="310" t="e">
        <v>#REF!</v>
      </c>
      <c r="J6" s="307" t="e">
        <v>#REF!</v>
      </c>
      <c r="K6" s="307" t="e">
        <v>#REF!</v>
      </c>
      <c r="L6" s="310" t="e">
        <v>#REF!</v>
      </c>
      <c r="M6" s="307" t="e">
        <v>#REF!</v>
      </c>
      <c r="N6" s="307" t="e">
        <v>#REF!</v>
      </c>
      <c r="O6" s="310" t="e">
        <v>#REF!</v>
      </c>
      <c r="P6" s="309" t="e">
        <v>#REF!</v>
      </c>
      <c r="Q6" s="307" t="e">
        <v>#REF!</v>
      </c>
      <c r="R6" s="309" t="e">
        <v>#REF!</v>
      </c>
      <c r="S6" s="309" t="e">
        <v>#REF!</v>
      </c>
      <c r="T6" s="172" t="s">
        <v>70</v>
      </c>
      <c r="U6" s="164"/>
      <c r="V6" s="164" t="e">
        <f>J6</f>
        <v>#REF!</v>
      </c>
      <c r="W6" s="166"/>
      <c r="X6" s="166"/>
      <c r="Y6" s="166"/>
      <c r="Z6" s="166"/>
      <c r="AA6" s="166"/>
      <c r="AB6" s="166"/>
      <c r="AC6" s="166"/>
    </row>
    <row r="7" spans="1:30" ht="57" customHeight="1">
      <c r="A7" s="162" t="s">
        <v>139</v>
      </c>
      <c r="B7" s="179">
        <v>1000</v>
      </c>
      <c r="C7" s="179"/>
      <c r="D7" s="179">
        <v>950</v>
      </c>
      <c r="E7" s="163"/>
      <c r="F7" s="163"/>
      <c r="G7" s="163"/>
      <c r="H7" s="163"/>
      <c r="I7" s="165"/>
      <c r="J7" s="165"/>
      <c r="K7" s="163"/>
      <c r="L7" s="165"/>
      <c r="M7" s="165"/>
      <c r="N7" s="163">
        <v>696</v>
      </c>
      <c r="O7" s="165">
        <v>274.66800000000001</v>
      </c>
      <c r="P7" s="184"/>
      <c r="Q7" s="163"/>
      <c r="R7" s="163"/>
      <c r="S7" s="163"/>
      <c r="T7" s="172" t="s">
        <v>73</v>
      </c>
      <c r="U7" s="166"/>
      <c r="V7" s="166"/>
      <c r="W7" s="166"/>
      <c r="X7" s="166"/>
      <c r="Y7" s="166"/>
      <c r="Z7" s="166"/>
      <c r="AA7" s="166"/>
      <c r="AB7" s="166"/>
      <c r="AC7" s="166"/>
    </row>
    <row r="8" spans="1:30" ht="48" customHeight="1">
      <c r="A8" s="162" t="s">
        <v>72</v>
      </c>
      <c r="B8" s="179">
        <v>100</v>
      </c>
      <c r="C8" s="179"/>
      <c r="D8" s="179">
        <v>90</v>
      </c>
      <c r="E8" s="179"/>
      <c r="F8" s="165"/>
      <c r="G8" s="165"/>
      <c r="H8" s="165"/>
      <c r="I8" s="165"/>
      <c r="J8" s="165"/>
      <c r="K8" s="165"/>
      <c r="L8" s="165"/>
      <c r="M8" s="165"/>
      <c r="N8" s="163">
        <v>5914</v>
      </c>
      <c r="O8" s="165">
        <v>211.65</v>
      </c>
      <c r="P8" s="165"/>
      <c r="Q8" s="165"/>
      <c r="R8" s="163"/>
      <c r="S8" s="163"/>
      <c r="T8" s="172" t="s">
        <v>146</v>
      </c>
      <c r="U8" s="166"/>
      <c r="V8" s="166"/>
      <c r="W8" s="166"/>
      <c r="X8" s="166"/>
      <c r="Y8" s="166"/>
      <c r="Z8" s="166"/>
      <c r="AA8" s="166"/>
      <c r="AB8" s="166"/>
      <c r="AC8" s="166"/>
    </row>
    <row r="9" spans="1:30" ht="12.75" customHeight="1"/>
    <row r="10" spans="1:30" ht="18.75" customHeight="1">
      <c r="A10" s="293" t="s">
        <v>138</v>
      </c>
      <c r="B10" s="294"/>
      <c r="C10" s="294"/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5"/>
    </row>
    <row r="11" spans="1:30" ht="45" customHeight="1">
      <c r="A11" s="289" t="s">
        <v>76</v>
      </c>
      <c r="B11" s="289" t="s">
        <v>77</v>
      </c>
      <c r="C11" s="289" t="s">
        <v>78</v>
      </c>
      <c r="D11" s="289" t="s">
        <v>140</v>
      </c>
      <c r="E11" s="289" t="s">
        <v>96</v>
      </c>
      <c r="F11" s="289" t="s">
        <v>94</v>
      </c>
      <c r="G11" s="291" t="s">
        <v>97</v>
      </c>
      <c r="H11" s="289" t="s">
        <v>80</v>
      </c>
      <c r="I11" s="289" t="s">
        <v>81</v>
      </c>
      <c r="J11" s="302" t="s">
        <v>147</v>
      </c>
      <c r="K11" s="173" t="s">
        <v>83</v>
      </c>
      <c r="L11" s="173" t="s">
        <v>84</v>
      </c>
      <c r="M11" s="298" t="s">
        <v>141</v>
      </c>
      <c r="N11" s="299"/>
      <c r="O11" s="298" t="s">
        <v>86</v>
      </c>
      <c r="P11" s="299"/>
      <c r="Q11" s="298" t="s">
        <v>87</v>
      </c>
      <c r="R11" s="299"/>
    </row>
    <row r="12" spans="1:30" ht="45" customHeight="1">
      <c r="A12" s="290"/>
      <c r="B12" s="290"/>
      <c r="C12" s="290"/>
      <c r="D12" s="290"/>
      <c r="E12" s="290"/>
      <c r="F12" s="290"/>
      <c r="G12" s="292"/>
      <c r="H12" s="290"/>
      <c r="I12" s="290"/>
      <c r="J12" s="303"/>
      <c r="K12" s="174" t="s">
        <v>88</v>
      </c>
      <c r="L12" s="182" t="s">
        <v>89</v>
      </c>
      <c r="M12" s="181" t="s">
        <v>90</v>
      </c>
      <c r="N12" s="180" t="s">
        <v>91</v>
      </c>
      <c r="O12" s="175" t="s">
        <v>92</v>
      </c>
      <c r="P12" s="176" t="s">
        <v>93</v>
      </c>
      <c r="Q12" s="177" t="s">
        <v>102</v>
      </c>
      <c r="R12" s="177" t="s">
        <v>103</v>
      </c>
    </row>
    <row r="13" spans="1:30" ht="20.25" customHeight="1">
      <c r="A13" s="311">
        <v>1.2</v>
      </c>
      <c r="B13" s="311">
        <v>88</v>
      </c>
      <c r="C13" s="312">
        <v>80</v>
      </c>
      <c r="D13" s="313">
        <v>4</v>
      </c>
      <c r="E13" s="311">
        <v>-27</v>
      </c>
      <c r="F13" s="313"/>
      <c r="G13" s="314">
        <v>36</v>
      </c>
      <c r="H13" s="311"/>
      <c r="I13" s="315">
        <v>2.6</v>
      </c>
      <c r="J13" s="314">
        <v>13</v>
      </c>
      <c r="K13" s="316">
        <v>8.25</v>
      </c>
      <c r="L13" s="316">
        <v>8.25</v>
      </c>
      <c r="M13" s="312">
        <v>4</v>
      </c>
      <c r="N13" s="311">
        <v>4</v>
      </c>
      <c r="O13" s="311">
        <v>0.51200000000000001</v>
      </c>
      <c r="P13" s="311">
        <v>0.51200000000000001</v>
      </c>
      <c r="Q13" s="234" t="s">
        <v>149</v>
      </c>
      <c r="R13" s="300" t="s">
        <v>148</v>
      </c>
    </row>
    <row r="14" spans="1:30" ht="22.5" customHeight="1">
      <c r="A14" s="317"/>
      <c r="B14" s="317"/>
      <c r="C14" s="318"/>
      <c r="D14" s="319">
        <v>3</v>
      </c>
      <c r="E14" s="317"/>
      <c r="F14" s="313"/>
      <c r="G14" s="314">
        <v>41</v>
      </c>
      <c r="H14" s="317"/>
      <c r="I14" s="320"/>
      <c r="J14" s="321"/>
      <c r="K14" s="321">
        <v>1094.7749999999999</v>
      </c>
      <c r="L14" s="322">
        <v>1094.7749999999999</v>
      </c>
      <c r="M14" s="318"/>
      <c r="N14" s="317"/>
      <c r="O14" s="317"/>
      <c r="P14" s="317"/>
      <c r="Q14" s="235"/>
      <c r="R14" s="301"/>
    </row>
    <row r="15" spans="1:30" ht="12.75" customHeight="1">
      <c r="A15" s="14"/>
      <c r="N15" s="191"/>
      <c r="O15" s="191"/>
    </row>
    <row r="16" spans="1:30" ht="12.75" customHeight="1">
      <c r="A16" s="14"/>
      <c r="N16" s="191"/>
      <c r="O16" s="191"/>
    </row>
    <row r="17" spans="1:15">
      <c r="A17" s="14"/>
      <c r="N17" s="191"/>
      <c r="O17" s="191"/>
    </row>
    <row r="18" spans="1:15">
      <c r="A18" s="14"/>
      <c r="N18" s="191"/>
      <c r="O18" s="191"/>
    </row>
    <row r="19" spans="1:15">
      <c r="A19" s="14"/>
      <c r="N19" s="191"/>
      <c r="O19" s="191"/>
    </row>
    <row r="20" spans="1:15">
      <c r="A20" s="14"/>
      <c r="N20" s="191"/>
      <c r="O20" s="191"/>
    </row>
    <row r="21" spans="1:15">
      <c r="A21" s="14"/>
      <c r="I21" s="323"/>
      <c r="J21" t="s">
        <v>153</v>
      </c>
      <c r="N21" s="191"/>
      <c r="O21" s="191"/>
    </row>
    <row r="22" spans="1:15">
      <c r="A22" s="14"/>
      <c r="N22" s="191"/>
      <c r="O22" s="191"/>
    </row>
    <row r="23" spans="1:15">
      <c r="A23" s="14"/>
      <c r="N23" s="191"/>
      <c r="O23" s="191"/>
    </row>
    <row r="24" spans="1:15">
      <c r="A24" s="14"/>
      <c r="N24" s="191"/>
      <c r="O24" s="191"/>
    </row>
    <row r="25" spans="1:15">
      <c r="A25" s="14"/>
      <c r="N25" s="191"/>
      <c r="O25" s="191"/>
    </row>
    <row r="26" spans="1:15">
      <c r="A26" s="14"/>
      <c r="N26" s="191"/>
      <c r="O26" s="191"/>
    </row>
    <row r="27" spans="1:15">
      <c r="A27" s="14"/>
      <c r="N27" s="191"/>
      <c r="O27" s="191"/>
    </row>
    <row r="28" spans="1:15">
      <c r="A28" s="14"/>
      <c r="N28" s="191"/>
      <c r="O28" s="191"/>
    </row>
  </sheetData>
  <mergeCells count="43">
    <mergeCell ref="A10:R10"/>
    <mergeCell ref="A1:AD1"/>
    <mergeCell ref="Q11:R11"/>
    <mergeCell ref="P13:P14"/>
    <mergeCell ref="Q13:Q14"/>
    <mergeCell ref="R13:R14"/>
    <mergeCell ref="O13:O14"/>
    <mergeCell ref="O11:P11"/>
    <mergeCell ref="A13:A14"/>
    <mergeCell ref="B13:B14"/>
    <mergeCell ref="I13:I14"/>
    <mergeCell ref="M11:N11"/>
    <mergeCell ref="N13:N14"/>
    <mergeCell ref="M13:M14"/>
    <mergeCell ref="H13:H14"/>
    <mergeCell ref="J11:J12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C13:C14"/>
    <mergeCell ref="E13:E14"/>
    <mergeCell ref="W3:X3"/>
    <mergeCell ref="Z3:AB3"/>
    <mergeCell ref="AC3:AC4"/>
    <mergeCell ref="A2:T2"/>
    <mergeCell ref="A3:A4"/>
    <mergeCell ref="H3:J3"/>
    <mergeCell ref="K3:M3"/>
    <mergeCell ref="P3:P4"/>
    <mergeCell ref="Q3:Q4"/>
    <mergeCell ref="R3:R4"/>
    <mergeCell ref="S3:S4"/>
    <mergeCell ref="T3:T4"/>
    <mergeCell ref="B3:C3"/>
    <mergeCell ref="D3:E3"/>
    <mergeCell ref="F3:G3"/>
    <mergeCell ref="N3:O3"/>
  </mergeCells>
  <conditionalFormatting sqref="A10:A11 A13">
    <cfRule type="timePeriod" dxfId="0" priority="4" stopIfTrue="1" timePeriod="today">
      <formula>FLOOR(A10,1)=TODAY()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_support_</vt:lpstr>
      <vt:lpstr>Дебит</vt:lpstr>
      <vt:lpstr>Поступление</vt:lpstr>
      <vt:lpstr>Энергоучасток</vt:lpstr>
      <vt:lpstr>ДЭС</vt:lpstr>
      <vt:lpstr>Сводка ЭЭ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Бардышев Виталий Викторович</dc:creator>
  <cp:lastModifiedBy>Иван</cp:lastModifiedBy>
  <cp:lastPrinted>2012-02-08T01:32:55Z</cp:lastPrinted>
  <dcterms:created xsi:type="dcterms:W3CDTF">2008-09-02T01:21:43Z</dcterms:created>
  <dcterms:modified xsi:type="dcterms:W3CDTF">2016-01-19T09:10:17Z</dcterms:modified>
</cp:coreProperties>
</file>