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11640"/>
  </bookViews>
  <sheets>
    <sheet name="Лист2" sheetId="10" r:id="rId1"/>
    <sheet name="Лист1" sheetId="9" r:id="rId2"/>
    <sheet name="Протокол" sheetId="1" r:id="rId3"/>
    <sheet name="Квитки_1" sheetId="8" r:id="rId4"/>
    <sheet name="Квитки_2" sheetId="6" r:id="rId5"/>
    <sheet name="Цена_балла" sheetId="2" state="hidden" r:id="rId6"/>
  </sheets>
  <definedNames>
    <definedName name="_xlnm.Print_Titles" localSheetId="3">Квитки_1!$1:$1</definedName>
    <definedName name="_xlnm.Print_Titles" localSheetId="4">Квитки_2!$1:$1</definedName>
    <definedName name="_xlnm.Print_Titles" localSheetId="1">Лист1!$3:$3</definedName>
    <definedName name="_xlnm.Print_Titles" localSheetId="2">Протокол!$8:$8</definedName>
  </definedNames>
  <calcPr calcId="145621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0" l="1"/>
  <c r="J2" i="10"/>
  <c r="K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J3" i="10"/>
  <c r="L3" i="10"/>
  <c r="N3" i="10"/>
  <c r="P3" i="10"/>
  <c r="R3" i="10"/>
  <c r="T3" i="10"/>
  <c r="V3" i="10"/>
  <c r="X3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B2" i="10"/>
  <c r="C2" i="10"/>
  <c r="D2" i="10"/>
  <c r="E2" i="10"/>
  <c r="F2" i="10"/>
  <c r="G2" i="10"/>
  <c r="H2" i="10"/>
  <c r="B3" i="10"/>
  <c r="D3" i="10"/>
  <c r="F3" i="10"/>
  <c r="H3" i="10"/>
  <c r="B4" i="10"/>
  <c r="C4" i="10"/>
  <c r="D4" i="10"/>
  <c r="E4" i="10"/>
  <c r="F4" i="10"/>
  <c r="G4" i="10"/>
  <c r="H4" i="10"/>
  <c r="B5" i="10"/>
  <c r="C5" i="10"/>
  <c r="D5" i="10"/>
  <c r="E5" i="10"/>
  <c r="F5" i="10"/>
  <c r="G5" i="10"/>
  <c r="H5" i="10"/>
  <c r="B7" i="10"/>
  <c r="C7" i="10"/>
  <c r="D7" i="10"/>
  <c r="E7" i="10"/>
  <c r="F7" i="10"/>
  <c r="G7" i="10"/>
  <c r="H7" i="10"/>
  <c r="B8" i="10"/>
  <c r="C8" i="10"/>
  <c r="D8" i="10"/>
  <c r="E8" i="10"/>
  <c r="F8" i="10"/>
  <c r="G8" i="10"/>
  <c r="H8" i="10"/>
  <c r="B10" i="10"/>
  <c r="C10" i="10"/>
  <c r="D10" i="10"/>
  <c r="E10" i="10"/>
  <c r="F10" i="10"/>
  <c r="G10" i="10"/>
  <c r="H10" i="10"/>
  <c r="B11" i="10"/>
  <c r="C11" i="10"/>
  <c r="D11" i="10"/>
  <c r="E11" i="10"/>
  <c r="F11" i="10"/>
  <c r="G11" i="10"/>
  <c r="H11" i="10"/>
  <c r="B13" i="10"/>
  <c r="C13" i="10"/>
  <c r="D13" i="10"/>
  <c r="E13" i="10"/>
  <c r="F13" i="10"/>
  <c r="G13" i="10"/>
  <c r="H13" i="10"/>
  <c r="B14" i="10"/>
  <c r="C14" i="10"/>
  <c r="D14" i="10"/>
  <c r="E14" i="10"/>
  <c r="F14" i="10"/>
  <c r="G14" i="10"/>
  <c r="H14" i="10"/>
  <c r="B16" i="10"/>
  <c r="C16" i="10"/>
  <c r="D16" i="10"/>
  <c r="E16" i="10"/>
  <c r="F16" i="10"/>
  <c r="G16" i="10"/>
  <c r="H16" i="10"/>
  <c r="A16" i="10"/>
  <c r="A4" i="10"/>
  <c r="A5" i="10"/>
  <c r="J6" i="10" s="1"/>
  <c r="A7" i="10"/>
  <c r="A8" i="10"/>
  <c r="A10" i="10"/>
  <c r="A11" i="10"/>
  <c r="A13" i="10"/>
  <c r="A14" i="10"/>
  <c r="A2" i="10"/>
  <c r="A3" i="10" s="1"/>
  <c r="D9" i="10" l="1"/>
  <c r="E6" i="10"/>
  <c r="X9" i="10"/>
  <c r="T9" i="10"/>
  <c r="P9" i="10"/>
  <c r="X6" i="10"/>
  <c r="T6" i="10"/>
  <c r="P6" i="10"/>
  <c r="L6" i="10"/>
  <c r="C9" i="10"/>
  <c r="H6" i="10"/>
  <c r="D6" i="10"/>
  <c r="E3" i="10"/>
  <c r="W9" i="10"/>
  <c r="S9" i="10"/>
  <c r="O9" i="10"/>
  <c r="W6" i="10"/>
  <c r="S6" i="10"/>
  <c r="O6" i="10"/>
  <c r="K6" i="10"/>
  <c r="W3" i="10"/>
  <c r="S3" i="10"/>
  <c r="O3" i="10"/>
  <c r="K3" i="10"/>
  <c r="B9" i="10"/>
  <c r="G6" i="10"/>
  <c r="C6" i="10"/>
  <c r="R9" i="10"/>
  <c r="N9" i="10"/>
  <c r="J9" i="10"/>
  <c r="V6" i="10"/>
  <c r="R6" i="10"/>
  <c r="N6" i="10"/>
  <c r="E9" i="10"/>
  <c r="F6" i="10"/>
  <c r="B6" i="10"/>
  <c r="G3" i="10"/>
  <c r="C3" i="10"/>
  <c r="Q9" i="10"/>
  <c r="M9" i="10"/>
  <c r="I9" i="10"/>
  <c r="U6" i="10"/>
  <c r="Q6" i="10"/>
  <c r="M6" i="10"/>
  <c r="I6" i="10"/>
  <c r="U3" i="10"/>
  <c r="Q3" i="10"/>
  <c r="M3" i="10"/>
  <c r="I3" i="10"/>
  <c r="A6" i="10"/>
  <c r="W14" i="8"/>
  <c r="X14" i="8" s="1"/>
  <c r="W11" i="8"/>
  <c r="X11" i="8" s="1"/>
  <c r="W8" i="8"/>
  <c r="X8" i="8" s="1"/>
  <c r="W5" i="8"/>
  <c r="X5" i="8" s="1"/>
  <c r="W2" i="8"/>
  <c r="X2" i="8" s="1"/>
  <c r="H2" i="6"/>
  <c r="I2" i="6" s="1"/>
  <c r="U9" i="10" l="1"/>
  <c r="V9" i="10"/>
  <c r="F9" i="10"/>
  <c r="K9" i="10"/>
  <c r="G9" i="10"/>
  <c r="L9" i="10"/>
  <c r="T12" i="10"/>
  <c r="H9" i="10"/>
  <c r="A9" i="10"/>
  <c r="W9" i="1"/>
  <c r="X9" i="1" s="1"/>
  <c r="W10" i="1"/>
  <c r="X10" i="1" s="1"/>
  <c r="W11" i="1"/>
  <c r="X11" i="1" s="1"/>
  <c r="A12" i="10" l="1"/>
  <c r="F12" i="10"/>
  <c r="S15" i="10"/>
  <c r="S12" i="10"/>
  <c r="D15" i="10"/>
  <c r="N15" i="10"/>
  <c r="N12" i="10"/>
  <c r="D12" i="10"/>
  <c r="M15" i="10"/>
  <c r="M12" i="10"/>
  <c r="B15" i="10"/>
  <c r="P15" i="10"/>
  <c r="P12" i="10"/>
  <c r="C12" i="10"/>
  <c r="X15" i="10"/>
  <c r="X12" i="10"/>
  <c r="E15" i="10"/>
  <c r="W15" i="10"/>
  <c r="W12" i="10"/>
  <c r="H15" i="10"/>
  <c r="R15" i="10"/>
  <c r="R12" i="10"/>
  <c r="H12" i="10"/>
  <c r="Q15" i="10"/>
  <c r="Q12" i="10"/>
  <c r="B12" i="10"/>
  <c r="O15" i="10"/>
  <c r="O12" i="10"/>
  <c r="E12" i="10"/>
  <c r="J15" i="10"/>
  <c r="J12" i="10"/>
  <c r="G15" i="10"/>
  <c r="I15" i="10"/>
  <c r="I12" i="10"/>
  <c r="G12" i="10"/>
  <c r="C15" i="10"/>
  <c r="F15" i="10"/>
  <c r="L15" i="10"/>
  <c r="K15" i="10"/>
  <c r="V15" i="10"/>
  <c r="U15" i="10"/>
  <c r="T15" i="10"/>
  <c r="L12" i="10"/>
  <c r="K12" i="10"/>
  <c r="V12" i="10"/>
  <c r="U12" i="10"/>
  <c r="A15" i="10"/>
  <c r="W12" i="1"/>
  <c r="X12" i="1" s="1"/>
  <c r="W13" i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36" i="1"/>
  <c r="X36" i="1" s="1"/>
  <c r="W37" i="1"/>
  <c r="X37" i="1" s="1"/>
  <c r="W38" i="1"/>
  <c r="X38" i="1" s="1"/>
  <c r="W39" i="1"/>
  <c r="X39" i="1" s="1"/>
  <c r="W40" i="1"/>
  <c r="X40" i="1" s="1"/>
  <c r="W41" i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W49" i="1"/>
  <c r="X49" i="1" s="1"/>
  <c r="W50" i="1"/>
  <c r="X50" i="1" s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C51" i="1"/>
  <c r="X51" i="1" l="1"/>
  <c r="W51" i="1"/>
</calcChain>
</file>

<file path=xl/comments1.xml><?xml version="1.0" encoding="utf-8"?>
<comments xmlns="http://schemas.openxmlformats.org/spreadsheetml/2006/main">
  <authors>
    <author>Рустам Бегалиев</author>
  </authors>
  <commentLis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Рустам Бегалиев:</t>
        </r>
        <r>
          <rPr>
            <sz val="9"/>
            <color indexed="81"/>
            <rFont val="Tahoma"/>
            <family val="2"/>
            <charset val="204"/>
          </rPr>
          <t xml:space="preserve">
4,5 - кому-то отдать</t>
        </r>
      </text>
    </comment>
    <comment ref="M44" authorId="0">
      <text>
        <r>
          <rPr>
            <b/>
            <sz val="9"/>
            <color indexed="81"/>
            <rFont val="Tahoma"/>
            <family val="2"/>
            <charset val="204"/>
          </rPr>
          <t>Рустам Бегалиев:</t>
        </r>
        <r>
          <rPr>
            <sz val="9"/>
            <color indexed="81"/>
            <rFont val="Tahoma"/>
            <family val="2"/>
            <charset val="204"/>
          </rPr>
          <t xml:space="preserve">
Ковшининой</t>
        </r>
      </text>
    </comment>
  </commentList>
</comments>
</file>

<file path=xl/sharedStrings.xml><?xml version="1.0" encoding="utf-8"?>
<sst xmlns="http://schemas.openxmlformats.org/spreadsheetml/2006/main" count="987" uniqueCount="82">
  <si>
    <t>ПРОТОКОЛ №</t>
  </si>
  <si>
    <t>Муниципальное казённое образовательное учреждение</t>
  </si>
  <si>
    <t>Таежнинская средняя общеобразовательная школа № 7</t>
  </si>
  <si>
    <t>от</t>
  </si>
  <si>
    <t>№ п/п</t>
  </si>
  <si>
    <t>Фамилия, И. О.</t>
  </si>
  <si>
    <t>г.</t>
  </si>
  <si>
    <t>распределения стимулирующих надбавок педагогическим работникам</t>
  </si>
  <si>
    <t>ИТОГО:</t>
  </si>
  <si>
    <t>Всего баллов на челове-ка</t>
  </si>
  <si>
    <t>Сумма на человека (руб.)</t>
  </si>
  <si>
    <t>Цена балла:</t>
  </si>
  <si>
    <t>рублей</t>
  </si>
  <si>
    <t>Председатель комиссии:</t>
  </si>
  <si>
    <t>Председатель профсоюза:</t>
  </si>
  <si>
    <t>(Бегалиев Р. Н.)</t>
  </si>
  <si>
    <t>Бабина Н.В.</t>
  </si>
  <si>
    <t>Басистова О. П.</t>
  </si>
  <si>
    <t>Бахтина В.В.</t>
  </si>
  <si>
    <t>Бегалиев Р.Н.</t>
  </si>
  <si>
    <t>Бондаренко Е.Н.</t>
  </si>
  <si>
    <t>Борисова И. А.</t>
  </si>
  <si>
    <t>Веретенникова С.Н.</t>
  </si>
  <si>
    <t>Герасимчук Г.Н.</t>
  </si>
  <si>
    <t>Гребнева Н.Н.</t>
  </si>
  <si>
    <t>Джуган Т.А.</t>
  </si>
  <si>
    <t>Евдокимова Н. О.</t>
  </si>
  <si>
    <t>Завражина С.Н.</t>
  </si>
  <si>
    <t>Игнатович Г.П.</t>
  </si>
  <si>
    <t>Кузьмина Н.Д.</t>
  </si>
  <si>
    <t>Кузьмина Т. А.</t>
  </si>
  <si>
    <t>Неупомнищева Т.В.</t>
  </si>
  <si>
    <t>Новичихина Н.В.</t>
  </si>
  <si>
    <t>Осинцева Н.В.</t>
  </si>
  <si>
    <t>Песегова В.П.</t>
  </si>
  <si>
    <t>Покачуева Н.Л.</t>
  </si>
  <si>
    <t>Помыткина Т.С.</t>
  </si>
  <si>
    <t>Прокопович О.И.</t>
  </si>
  <si>
    <t>Ребенок Р.И.</t>
  </si>
  <si>
    <t>Рябоконева Л.Н.</t>
  </si>
  <si>
    <t>Смирнова К.А.</t>
  </si>
  <si>
    <t>Суворова Н.В.</t>
  </si>
  <si>
    <t>Любаева А. И.</t>
  </si>
  <si>
    <t>Хитрова А. В.</t>
  </si>
  <si>
    <t>Хохрякова С.В.</t>
  </si>
  <si>
    <t>Шунтиков А. Н.</t>
  </si>
  <si>
    <t>Щуренко Т. А.</t>
  </si>
  <si>
    <t>Шлепетнева Ек.</t>
  </si>
  <si>
    <t>Шлепетнева Ел.</t>
  </si>
  <si>
    <t>Гацко А. О.</t>
  </si>
  <si>
    <t>Воеводина Т. В.</t>
  </si>
  <si>
    <t>Секретарь:</t>
  </si>
  <si>
    <t>Григорьева А. А.</t>
  </si>
  <si>
    <t>Фадеева Ю. В.</t>
  </si>
  <si>
    <t>Коломыцева Т. М.</t>
  </si>
  <si>
    <t>Замотаева Д. Г.</t>
  </si>
  <si>
    <t>Ивлева К. С.</t>
  </si>
  <si>
    <t>Букатова Н. А.</t>
  </si>
  <si>
    <t>Лесничева А. А.</t>
  </si>
  <si>
    <t>(Покачуева Н. Л.)</t>
  </si>
  <si>
    <t>ЕГЭ</t>
  </si>
  <si>
    <t>ККР, ОГЭ</t>
  </si>
  <si>
    <t>8 вид</t>
  </si>
  <si>
    <t>ртличники нар.образов.</t>
  </si>
  <si>
    <t>конс.по предметам</t>
  </si>
  <si>
    <t>ПМПК, сайт, МО, вечерняя</t>
  </si>
  <si>
    <t>кабинеты</t>
  </si>
  <si>
    <t>Муниц ВсОШ</t>
  </si>
  <si>
    <t>Подг. УИК</t>
  </si>
  <si>
    <t>Всерос. Чемп. Мегаталант</t>
  </si>
  <si>
    <t>ККР; физика, 8 кл (проверка)</t>
  </si>
  <si>
    <t>ВСОШ, проверка рай.олимп.</t>
  </si>
  <si>
    <t>Сопровождение на ВсОШ</t>
  </si>
  <si>
    <t>Консультации ЕГЭ, ГИА</t>
  </si>
  <si>
    <t>Рай.соревнов. "Молод. Во власти"</t>
  </si>
  <si>
    <t>Вечер встречи</t>
  </si>
  <si>
    <t>Дежурство на елках</t>
  </si>
  <si>
    <t>ГПД, нач.кл., кружки ФГОС</t>
  </si>
  <si>
    <t>Неделя англ.языка</t>
  </si>
  <si>
    <t>Интен. ВсОШ</t>
  </si>
  <si>
    <t>(пусто)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</si>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</sst>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165" fontId="0" fillId="0" borderId="1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164" fontId="1" fillId="0" borderId="16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26" xfId="0" applyBorder="1"/>
    <xf numFmtId="164" fontId="0" fillId="0" borderId="5" xfId="0" applyNumberFormat="1" applyBorder="1" applyAlignment="1" applyProtection="1">
      <alignment horizontal="center"/>
    </xf>
    <xf numFmtId="0" fontId="0" fillId="0" borderId="12" xfId="0" applyFill="1" applyBorder="1"/>
    <xf numFmtId="164" fontId="0" fillId="0" borderId="9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0" fillId="0" borderId="27" xfId="0" applyNumberFormat="1" applyBorder="1"/>
    <xf numFmtId="165" fontId="0" fillId="0" borderId="30" xfId="0" applyNumberForma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7" xfId="0" pivotButton="1" applyFont="1" applyBorder="1" applyAlignment="1">
      <alignment horizontal="center" vertical="center" textRotation="90" wrapText="1"/>
    </xf>
    <xf numFmtId="0" fontId="0" fillId="0" borderId="30" xfId="0" pivotButton="1" applyFont="1" applyBorder="1" applyAlignment="1">
      <alignment horizontal="center" vertical="center" textRotation="90" wrapText="1"/>
    </xf>
    <xf numFmtId="0" fontId="1" fillId="0" borderId="27" xfId="0" pivotButton="1" applyFont="1" applyBorder="1" applyAlignment="1">
      <alignment horizontal="center" vertical="center"/>
    </xf>
    <xf numFmtId="0" fontId="1" fillId="0" borderId="27" xfId="0" applyFont="1" applyBorder="1"/>
    <xf numFmtId="0" fontId="7" fillId="0" borderId="0" xfId="0" applyFont="1" applyAlignment="1">
      <alignment horizontal="center" vertical="center" textRotation="90" wrapText="1"/>
    </xf>
    <xf numFmtId="0" fontId="7" fillId="0" borderId="0" xfId="0" applyFont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14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158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horizontal="center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alignment textRotation="90" readingOrder="0"/>
    </dxf>
    <dxf>
      <border>
        <left/>
        <right/>
        <vertical/>
        <horizontal/>
      </border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384.779356712963" createdVersion="4" refreshedVersion="4" minRefreshableVersion="3" recordCount="42">
  <cacheSource type="worksheet">
    <worksheetSource ref="A8:X50" sheet="Протокол"/>
  </cacheSource>
  <cacheFields count="24">
    <cacheField name="№ п/п" numFmtId="0">
      <sharedItems containsSemiMixedTypes="0" containsString="0" containsNumber="1" containsInteger="1" minValue="1" maxValue="42"/>
    </cacheField>
    <cacheField name="Фамилия, И. О." numFmtId="0">
      <sharedItems count="42">
        <s v="Бабина Н.В."/>
        <s v="Басистова О. П."/>
        <s v="Бахтина В.В."/>
        <s v="Бегалиев Р.Н."/>
        <s v="Бондаренко Е.Н."/>
        <s v="Борисова И. А."/>
        <s v="Букатова Н. А."/>
        <s v="Веретенникова С.Н."/>
        <s v="Воеводина Т. В."/>
        <s v="Гацко А. О."/>
        <s v="Герасимчук Г.Н."/>
        <s v="Гребнева Н.Н."/>
        <s v="Григорьева А. А."/>
        <s v="Джуган Т.А."/>
        <s v="Евдокимова Н. О."/>
        <s v="Завражина С.Н."/>
        <s v="Замотаева Д. Г."/>
        <s v="Ивлева К. С."/>
        <s v="Игнатович Г.П."/>
        <s v="Коломыцева Т. М."/>
        <s v="Кузьмина Н.Д."/>
        <s v="Кузьмина Т. А."/>
        <s v="Лесничева А. А."/>
        <s v="Любаева А. И."/>
        <s v="Неупомнищева Т.В."/>
        <s v="Новичихина Н.В."/>
        <s v="Осинцева Н.В."/>
        <s v="Песегова В.П."/>
        <s v="Покачуева Н.Л."/>
        <s v="Помыткина Т.С."/>
        <s v="Прокопович О.И."/>
        <s v="Ребенок Р.И."/>
        <s v="Рябоконева Л.Н."/>
        <s v="Смирнова К.А."/>
        <s v="Суворова Н.В."/>
        <s v="Фадеева Ю. В."/>
        <s v="Хитрова А. В."/>
        <s v="Хохрякова С.В."/>
        <s v="Шлепетнева Ек."/>
        <s v="Шлепетнева Ел."/>
        <s v="Шунтиков А. Н."/>
        <s v="Щуренко Т. А."/>
      </sharedItems>
    </cacheField>
    <cacheField name="ККР, ОГЭ" numFmtId="164">
      <sharedItems containsString="0" containsBlank="1" containsNumber="1" minValue="0.7" maxValue="21.5" count="9">
        <n v="18.899999999999999"/>
        <m/>
        <n v="10.5"/>
        <n v="0.7"/>
        <n v="3.5"/>
        <n v="6.3"/>
        <n v="21.5"/>
        <n v="6.6"/>
        <n v="2.8"/>
      </sharedItems>
    </cacheField>
    <cacheField name="ЕГЭ" numFmtId="164">
      <sharedItems containsString="0" containsBlank="1" containsNumber="1" containsInteger="1" minValue="1" maxValue="16" count="6">
        <m/>
        <n v="9"/>
        <n v="16"/>
        <n v="14"/>
        <n v="2"/>
        <n v="1"/>
      </sharedItems>
    </cacheField>
    <cacheField name="8 вид" numFmtId="164">
      <sharedItems containsString="0" containsBlank="1" containsNumber="1" containsInteger="1" minValue="3" maxValue="9" count="4">
        <m/>
        <n v="3"/>
        <n v="6"/>
        <n v="9"/>
      </sharedItems>
    </cacheField>
    <cacheField name="ртличники нар.образов." numFmtId="164">
      <sharedItems containsString="0" containsBlank="1" containsNumber="1" containsInteger="1" minValue="5" maxValue="5" count="2">
        <n v="5"/>
        <m/>
      </sharedItems>
    </cacheField>
    <cacheField name="конс.по предметам" numFmtId="164">
      <sharedItems containsString="0" containsBlank="1" containsNumber="1" containsInteger="1" minValue="2" maxValue="6" count="5">
        <n v="6"/>
        <m/>
        <n v="2"/>
        <n v="5"/>
        <n v="4"/>
      </sharedItems>
    </cacheField>
    <cacheField name="ПМПК, сайт, МО, вечерняя" numFmtId="164">
      <sharedItems containsString="0" containsBlank="1" containsNumber="1" minValue="8.3000000000000007" maxValue="50" count="12">
        <m/>
        <n v="11.2"/>
        <n v="17.7"/>
        <n v="18.8"/>
        <n v="27.8"/>
        <n v="25"/>
        <n v="8.3000000000000007"/>
        <n v="9.6999999999999993"/>
        <n v="34.4"/>
        <n v="9.1"/>
        <n v="50"/>
        <n v="14.2"/>
      </sharedItems>
    </cacheField>
    <cacheField name="кабинеты" numFmtId="164">
      <sharedItems containsString="0" containsBlank="1" containsNumber="1" minValue="3.6" maxValue="4.5999999999999996" count="4">
        <m/>
        <n v="4.0999999999999996"/>
        <n v="4.5999999999999996"/>
        <n v="3.6"/>
      </sharedItems>
    </cacheField>
    <cacheField name="Муниц ВсОШ" numFmtId="164">
      <sharedItems containsString="0" containsBlank="1" containsNumber="1" minValue="5" maxValue="7.5" count="4">
        <m/>
        <n v="7"/>
        <n v="5"/>
        <n v="7.5"/>
      </sharedItems>
    </cacheField>
    <cacheField name="Подг. УИК" numFmtId="164">
      <sharedItems containsString="0" containsBlank="1" containsNumber="1" containsInteger="1" minValue="5" maxValue="10" count="3">
        <m/>
        <n v="5"/>
        <n v="10"/>
      </sharedItems>
    </cacheField>
    <cacheField name="Всерос. Чемп. Мегаталант" numFmtId="164">
      <sharedItems containsString="0" containsBlank="1" containsNumber="1" containsInteger="1" minValue="2" maxValue="2" count="2">
        <m/>
        <n v="2"/>
      </sharedItems>
    </cacheField>
    <cacheField name="ККР; физика, 8 кл (проверка)" numFmtId="164">
      <sharedItems containsString="0" containsBlank="1" containsNumber="1" minValue="3" maxValue="17.3" count="5">
        <m/>
        <n v="17.3"/>
        <n v="5.3"/>
        <n v="11"/>
        <n v="3"/>
      </sharedItems>
    </cacheField>
    <cacheField name="ВСОШ, проверка рай.олимп." numFmtId="164">
      <sharedItems containsString="0" containsBlank="1" containsNumber="1" minValue="4.5" maxValue="12.6" count="4">
        <m/>
        <n v="4.5"/>
        <n v="9.1"/>
        <n v="12.6"/>
      </sharedItems>
    </cacheField>
    <cacheField name="Сопровождение на ВсОШ" numFmtId="164">
      <sharedItems containsString="0" containsBlank="1" containsNumber="1" containsInteger="1" minValue="3" maxValue="3" count="2">
        <m/>
        <n v="3"/>
      </sharedItems>
    </cacheField>
    <cacheField name="Консультации ЕГЭ, ГИА" numFmtId="164">
      <sharedItems containsString="0" containsBlank="1" containsNumber="1" containsInteger="1" minValue="8" maxValue="36" count="10">
        <n v="12"/>
        <m/>
        <n v="20"/>
        <n v="28"/>
        <n v="15"/>
        <n v="36"/>
        <n v="8"/>
        <n v="24"/>
        <n v="16"/>
        <n v="22"/>
      </sharedItems>
    </cacheField>
    <cacheField name="Рай.соревнов. &quot;Молод. Во власти&quot;" numFmtId="164">
      <sharedItems containsString="0" containsBlank="1" containsNumber="1" containsInteger="1" minValue="4" maxValue="10" count="4">
        <m/>
        <n v="7"/>
        <n v="4"/>
        <n v="10"/>
      </sharedItems>
    </cacheField>
    <cacheField name="Вечер встречи" numFmtId="164">
      <sharedItems containsString="0" containsBlank="1" containsNumber="1" containsInteger="1" minValue="15" maxValue="15" count="2">
        <m/>
        <n v="15"/>
      </sharedItems>
    </cacheField>
    <cacheField name="Дежурство на елках" numFmtId="164">
      <sharedItems containsString="0" containsBlank="1" containsNumber="1" minValue="3" maxValue="6" count="4">
        <m/>
        <n v="4.5"/>
        <n v="3"/>
        <n v="6"/>
      </sharedItems>
    </cacheField>
    <cacheField name="ГПД, нач.кл., кружки ФГОС" numFmtId="164">
      <sharedItems containsString="0" containsBlank="1" containsNumber="1" containsInteger="1" minValue="2" maxValue="20" count="5">
        <m/>
        <n v="2"/>
        <n v="4"/>
        <n v="20"/>
        <n v="15"/>
      </sharedItems>
    </cacheField>
    <cacheField name="Неделя англ.языка" numFmtId="164">
      <sharedItems containsString="0" containsBlank="1" containsNumber="1" containsInteger="1" minValue="5" maxValue="11" count="3">
        <m/>
        <n v="5"/>
        <n v="11"/>
      </sharedItems>
    </cacheField>
    <cacheField name="Интен. ВсОШ" numFmtId="164">
      <sharedItems containsString="0" containsBlank="1" containsNumber="1" containsInteger="1" minValue="5" maxValue="5" count="2">
        <m/>
        <n v="5"/>
      </sharedItems>
    </cacheField>
    <cacheField name="Всего баллов на челове-ка" numFmtId="164">
      <sharedItems containsSemiMixedTypes="0" containsString="0" containsNumber="1" minValue="0" maxValue="107.19999999999999" count="32">
        <n v="41.9"/>
        <n v="10"/>
        <n v="32.5"/>
        <n v="27.299999999999997"/>
        <n v="53.5"/>
        <n v="0"/>
        <n v="6"/>
        <n v="27.7"/>
        <n v="40.799999999999997"/>
        <n v="12"/>
        <n v="37.299999999999997"/>
        <n v="49.3"/>
        <n v="49"/>
        <n v="53.3"/>
        <n v="25"/>
        <n v="39.299999999999997"/>
        <n v="4.5"/>
        <n v="37.6"/>
        <n v="27.5"/>
        <n v="32.799999999999997"/>
        <n v="67.099999999999994"/>
        <n v="107.19999999999999"/>
        <n v="26"/>
        <n v="2"/>
        <n v="39"/>
        <n v="40.5"/>
        <n v="34.1"/>
        <n v="32.4"/>
        <n v="56"/>
        <n v="1"/>
        <n v="31"/>
        <n v="24.799999999999997"/>
      </sharedItems>
    </cacheField>
    <cacheField name="Сумма на человека (руб.)" numFmtId="165">
      <sharedItems containsSemiMixedTypes="0" containsString="0" containsNumber="1" minValue="0" maxValue="21439.999999999996" count="32">
        <n v="8380"/>
        <n v="2000"/>
        <n v="6500"/>
        <n v="5459.9999999999991"/>
        <n v="10700"/>
        <n v="0"/>
        <n v="1200"/>
        <n v="5540"/>
        <n v="8159.9999999999991"/>
        <n v="2400"/>
        <n v="7459.9999999999991"/>
        <n v="9860"/>
        <n v="9800"/>
        <n v="10660"/>
        <n v="5000"/>
        <n v="7859.9999999999991"/>
        <n v="900"/>
        <n v="7520"/>
        <n v="5500"/>
        <n v="6559.9999999999991"/>
        <n v="13419.999999999998"/>
        <n v="21439.999999999996"/>
        <n v="5200"/>
        <n v="400"/>
        <n v="7800"/>
        <n v="8100"/>
        <n v="6820"/>
        <n v="6480"/>
        <n v="11200"/>
        <n v="200"/>
        <n v="6200"/>
        <n v="4959.999999999999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n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n v="2"/>
    <x v="1"/>
    <x v="1"/>
    <x v="0"/>
    <x v="1"/>
    <x v="1"/>
    <x v="1"/>
    <x v="0"/>
    <x v="0"/>
    <x v="0"/>
    <x v="0"/>
    <x v="0"/>
    <x v="0"/>
    <x v="0"/>
    <x v="0"/>
    <x v="1"/>
    <x v="1"/>
    <x v="0"/>
    <x v="0"/>
    <x v="0"/>
    <x v="0"/>
    <x v="0"/>
    <x v="1"/>
    <x v="1"/>
  </r>
  <r>
    <n v="3"/>
    <x v="2"/>
    <x v="2"/>
    <x v="0"/>
    <x v="0"/>
    <x v="1"/>
    <x v="2"/>
    <x v="0"/>
    <x v="0"/>
    <x v="0"/>
    <x v="0"/>
    <x v="0"/>
    <x v="0"/>
    <x v="0"/>
    <x v="0"/>
    <x v="2"/>
    <x v="0"/>
    <x v="0"/>
    <x v="0"/>
    <x v="0"/>
    <x v="0"/>
    <x v="0"/>
    <x v="2"/>
    <x v="2"/>
  </r>
  <r>
    <n v="4"/>
    <x v="3"/>
    <x v="1"/>
    <x v="0"/>
    <x v="0"/>
    <x v="1"/>
    <x v="3"/>
    <x v="1"/>
    <x v="1"/>
    <x v="0"/>
    <x v="1"/>
    <x v="0"/>
    <x v="0"/>
    <x v="0"/>
    <x v="0"/>
    <x v="1"/>
    <x v="0"/>
    <x v="0"/>
    <x v="0"/>
    <x v="1"/>
    <x v="0"/>
    <x v="0"/>
    <x v="3"/>
    <x v="3"/>
  </r>
  <r>
    <n v="5"/>
    <x v="4"/>
    <x v="1"/>
    <x v="1"/>
    <x v="2"/>
    <x v="1"/>
    <x v="2"/>
    <x v="0"/>
    <x v="0"/>
    <x v="0"/>
    <x v="0"/>
    <x v="0"/>
    <x v="0"/>
    <x v="1"/>
    <x v="0"/>
    <x v="3"/>
    <x v="0"/>
    <x v="0"/>
    <x v="0"/>
    <x v="2"/>
    <x v="0"/>
    <x v="0"/>
    <x v="4"/>
    <x v="4"/>
  </r>
  <r>
    <n v="6"/>
    <x v="5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7"/>
    <x v="6"/>
    <x v="1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6"/>
    <x v="6"/>
  </r>
  <r>
    <n v="8"/>
    <x v="7"/>
    <x v="1"/>
    <x v="0"/>
    <x v="2"/>
    <x v="1"/>
    <x v="4"/>
    <x v="2"/>
    <x v="0"/>
    <x v="0"/>
    <x v="0"/>
    <x v="0"/>
    <x v="0"/>
    <x v="0"/>
    <x v="0"/>
    <x v="1"/>
    <x v="0"/>
    <x v="0"/>
    <x v="0"/>
    <x v="0"/>
    <x v="0"/>
    <x v="0"/>
    <x v="7"/>
    <x v="7"/>
  </r>
  <r>
    <n v="9"/>
    <x v="8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10"/>
    <x v="9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11"/>
    <x v="10"/>
    <x v="1"/>
    <x v="0"/>
    <x v="0"/>
    <x v="1"/>
    <x v="2"/>
    <x v="3"/>
    <x v="0"/>
    <x v="0"/>
    <x v="0"/>
    <x v="0"/>
    <x v="0"/>
    <x v="0"/>
    <x v="0"/>
    <x v="1"/>
    <x v="0"/>
    <x v="0"/>
    <x v="0"/>
    <x v="3"/>
    <x v="0"/>
    <x v="0"/>
    <x v="8"/>
    <x v="8"/>
  </r>
  <r>
    <n v="12"/>
    <x v="11"/>
    <x v="1"/>
    <x v="0"/>
    <x v="0"/>
    <x v="0"/>
    <x v="2"/>
    <x v="0"/>
    <x v="0"/>
    <x v="0"/>
    <x v="0"/>
    <x v="0"/>
    <x v="0"/>
    <x v="0"/>
    <x v="0"/>
    <x v="1"/>
    <x v="0"/>
    <x v="0"/>
    <x v="0"/>
    <x v="0"/>
    <x v="1"/>
    <x v="0"/>
    <x v="9"/>
    <x v="9"/>
  </r>
  <r>
    <n v="13"/>
    <x v="12"/>
    <x v="3"/>
    <x v="0"/>
    <x v="2"/>
    <x v="1"/>
    <x v="0"/>
    <x v="0"/>
    <x v="2"/>
    <x v="0"/>
    <x v="0"/>
    <x v="0"/>
    <x v="0"/>
    <x v="0"/>
    <x v="0"/>
    <x v="2"/>
    <x v="0"/>
    <x v="0"/>
    <x v="0"/>
    <x v="0"/>
    <x v="0"/>
    <x v="0"/>
    <x v="10"/>
    <x v="10"/>
  </r>
  <r>
    <n v="14"/>
    <x v="13"/>
    <x v="1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6"/>
    <x v="6"/>
  </r>
  <r>
    <n v="15"/>
    <x v="14"/>
    <x v="1"/>
    <x v="0"/>
    <x v="0"/>
    <x v="1"/>
    <x v="2"/>
    <x v="0"/>
    <x v="0"/>
    <x v="0"/>
    <x v="0"/>
    <x v="0"/>
    <x v="1"/>
    <x v="0"/>
    <x v="0"/>
    <x v="4"/>
    <x v="0"/>
    <x v="0"/>
    <x v="0"/>
    <x v="4"/>
    <x v="0"/>
    <x v="0"/>
    <x v="11"/>
    <x v="11"/>
  </r>
  <r>
    <n v="16"/>
    <x v="15"/>
    <x v="1"/>
    <x v="0"/>
    <x v="0"/>
    <x v="1"/>
    <x v="0"/>
    <x v="0"/>
    <x v="0"/>
    <x v="1"/>
    <x v="0"/>
    <x v="0"/>
    <x v="0"/>
    <x v="0"/>
    <x v="0"/>
    <x v="5"/>
    <x v="0"/>
    <x v="0"/>
    <x v="0"/>
    <x v="0"/>
    <x v="0"/>
    <x v="0"/>
    <x v="12"/>
    <x v="12"/>
  </r>
  <r>
    <n v="17"/>
    <x v="16"/>
    <x v="1"/>
    <x v="0"/>
    <x v="1"/>
    <x v="1"/>
    <x v="2"/>
    <x v="0"/>
    <x v="0"/>
    <x v="0"/>
    <x v="0"/>
    <x v="0"/>
    <x v="0"/>
    <x v="0"/>
    <x v="0"/>
    <x v="1"/>
    <x v="0"/>
    <x v="0"/>
    <x v="0"/>
    <x v="0"/>
    <x v="1"/>
    <x v="0"/>
    <x v="1"/>
    <x v="1"/>
  </r>
  <r>
    <n v="18"/>
    <x v="17"/>
    <x v="1"/>
    <x v="0"/>
    <x v="0"/>
    <x v="1"/>
    <x v="3"/>
    <x v="0"/>
    <x v="0"/>
    <x v="0"/>
    <x v="1"/>
    <x v="0"/>
    <x v="0"/>
    <x v="0"/>
    <x v="0"/>
    <x v="1"/>
    <x v="0"/>
    <x v="0"/>
    <x v="0"/>
    <x v="0"/>
    <x v="0"/>
    <x v="0"/>
    <x v="1"/>
    <x v="1"/>
  </r>
  <r>
    <n v="19"/>
    <x v="18"/>
    <x v="4"/>
    <x v="2"/>
    <x v="0"/>
    <x v="1"/>
    <x v="0"/>
    <x v="4"/>
    <x v="0"/>
    <x v="0"/>
    <x v="0"/>
    <x v="0"/>
    <x v="0"/>
    <x v="0"/>
    <x v="0"/>
    <x v="1"/>
    <x v="0"/>
    <x v="0"/>
    <x v="0"/>
    <x v="0"/>
    <x v="0"/>
    <x v="0"/>
    <x v="13"/>
    <x v="13"/>
  </r>
  <r>
    <n v="20"/>
    <x v="19"/>
    <x v="1"/>
    <x v="0"/>
    <x v="0"/>
    <x v="1"/>
    <x v="2"/>
    <x v="0"/>
    <x v="0"/>
    <x v="0"/>
    <x v="2"/>
    <x v="0"/>
    <x v="0"/>
    <x v="0"/>
    <x v="0"/>
    <x v="6"/>
    <x v="0"/>
    <x v="0"/>
    <x v="0"/>
    <x v="0"/>
    <x v="1"/>
    <x v="0"/>
    <x v="14"/>
    <x v="14"/>
  </r>
  <r>
    <n v="21"/>
    <x v="20"/>
    <x v="5"/>
    <x v="0"/>
    <x v="1"/>
    <x v="1"/>
    <x v="0"/>
    <x v="0"/>
    <x v="0"/>
    <x v="0"/>
    <x v="0"/>
    <x v="0"/>
    <x v="0"/>
    <x v="0"/>
    <x v="0"/>
    <x v="7"/>
    <x v="0"/>
    <x v="0"/>
    <x v="0"/>
    <x v="0"/>
    <x v="0"/>
    <x v="0"/>
    <x v="15"/>
    <x v="15"/>
  </r>
  <r>
    <n v="22"/>
    <x v="21"/>
    <x v="1"/>
    <x v="0"/>
    <x v="0"/>
    <x v="1"/>
    <x v="1"/>
    <x v="0"/>
    <x v="0"/>
    <x v="0"/>
    <x v="0"/>
    <x v="0"/>
    <x v="0"/>
    <x v="0"/>
    <x v="0"/>
    <x v="1"/>
    <x v="0"/>
    <x v="0"/>
    <x v="1"/>
    <x v="0"/>
    <x v="0"/>
    <x v="0"/>
    <x v="16"/>
    <x v="16"/>
  </r>
  <r>
    <n v="23"/>
    <x v="22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24"/>
    <x v="23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  <r>
    <n v="25"/>
    <x v="24"/>
    <x v="1"/>
    <x v="0"/>
    <x v="0"/>
    <x v="1"/>
    <x v="1"/>
    <x v="5"/>
    <x v="2"/>
    <x v="2"/>
    <x v="0"/>
    <x v="0"/>
    <x v="0"/>
    <x v="0"/>
    <x v="1"/>
    <x v="1"/>
    <x v="0"/>
    <x v="0"/>
    <x v="0"/>
    <x v="0"/>
    <x v="0"/>
    <x v="0"/>
    <x v="17"/>
    <x v="17"/>
  </r>
  <r>
    <n v="26"/>
    <x v="25"/>
    <x v="6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18"/>
    <x v="18"/>
  </r>
  <r>
    <n v="27"/>
    <x v="26"/>
    <x v="1"/>
    <x v="0"/>
    <x v="0"/>
    <x v="1"/>
    <x v="0"/>
    <x v="0"/>
    <x v="0"/>
    <x v="0"/>
    <x v="0"/>
    <x v="0"/>
    <x v="0"/>
    <x v="0"/>
    <x v="0"/>
    <x v="1"/>
    <x v="0"/>
    <x v="0"/>
    <x v="0"/>
    <x v="0"/>
    <x v="0"/>
    <x v="0"/>
    <x v="6"/>
    <x v="6"/>
  </r>
  <r>
    <n v="28"/>
    <x v="27"/>
    <x v="1"/>
    <x v="0"/>
    <x v="1"/>
    <x v="1"/>
    <x v="1"/>
    <x v="6"/>
    <x v="0"/>
    <x v="3"/>
    <x v="0"/>
    <x v="0"/>
    <x v="0"/>
    <x v="0"/>
    <x v="1"/>
    <x v="1"/>
    <x v="2"/>
    <x v="0"/>
    <x v="2"/>
    <x v="2"/>
    <x v="0"/>
    <x v="0"/>
    <x v="19"/>
    <x v="19"/>
  </r>
  <r>
    <n v="29"/>
    <x v="28"/>
    <x v="1"/>
    <x v="3"/>
    <x v="0"/>
    <x v="1"/>
    <x v="0"/>
    <x v="7"/>
    <x v="0"/>
    <x v="0"/>
    <x v="1"/>
    <x v="0"/>
    <x v="2"/>
    <x v="2"/>
    <x v="0"/>
    <x v="8"/>
    <x v="0"/>
    <x v="0"/>
    <x v="0"/>
    <x v="1"/>
    <x v="0"/>
    <x v="0"/>
    <x v="20"/>
    <x v="20"/>
  </r>
  <r>
    <n v="30"/>
    <x v="29"/>
    <x v="1"/>
    <x v="0"/>
    <x v="0"/>
    <x v="1"/>
    <x v="2"/>
    <x v="0"/>
    <x v="0"/>
    <x v="0"/>
    <x v="0"/>
    <x v="0"/>
    <x v="1"/>
    <x v="0"/>
    <x v="0"/>
    <x v="4"/>
    <x v="0"/>
    <x v="0"/>
    <x v="0"/>
    <x v="4"/>
    <x v="0"/>
    <x v="0"/>
    <x v="11"/>
    <x v="11"/>
  </r>
  <r>
    <n v="31"/>
    <x v="30"/>
    <x v="7"/>
    <x v="4"/>
    <x v="1"/>
    <x v="1"/>
    <x v="0"/>
    <x v="8"/>
    <x v="2"/>
    <x v="0"/>
    <x v="0"/>
    <x v="0"/>
    <x v="3"/>
    <x v="3"/>
    <x v="0"/>
    <x v="9"/>
    <x v="0"/>
    <x v="0"/>
    <x v="0"/>
    <x v="0"/>
    <x v="0"/>
    <x v="1"/>
    <x v="21"/>
    <x v="21"/>
  </r>
  <r>
    <n v="32"/>
    <x v="31"/>
    <x v="1"/>
    <x v="0"/>
    <x v="3"/>
    <x v="1"/>
    <x v="2"/>
    <x v="0"/>
    <x v="0"/>
    <x v="0"/>
    <x v="0"/>
    <x v="0"/>
    <x v="0"/>
    <x v="0"/>
    <x v="0"/>
    <x v="1"/>
    <x v="0"/>
    <x v="0"/>
    <x v="0"/>
    <x v="4"/>
    <x v="0"/>
    <x v="0"/>
    <x v="22"/>
    <x v="22"/>
  </r>
  <r>
    <n v="33"/>
    <x v="32"/>
    <x v="1"/>
    <x v="0"/>
    <x v="0"/>
    <x v="1"/>
    <x v="2"/>
    <x v="0"/>
    <x v="0"/>
    <x v="0"/>
    <x v="0"/>
    <x v="0"/>
    <x v="0"/>
    <x v="0"/>
    <x v="0"/>
    <x v="1"/>
    <x v="0"/>
    <x v="0"/>
    <x v="0"/>
    <x v="0"/>
    <x v="0"/>
    <x v="0"/>
    <x v="23"/>
    <x v="23"/>
  </r>
  <r>
    <n v="34"/>
    <x v="33"/>
    <x v="1"/>
    <x v="0"/>
    <x v="1"/>
    <x v="1"/>
    <x v="2"/>
    <x v="0"/>
    <x v="0"/>
    <x v="0"/>
    <x v="0"/>
    <x v="0"/>
    <x v="0"/>
    <x v="0"/>
    <x v="0"/>
    <x v="6"/>
    <x v="0"/>
    <x v="1"/>
    <x v="0"/>
    <x v="0"/>
    <x v="2"/>
    <x v="0"/>
    <x v="24"/>
    <x v="24"/>
  </r>
  <r>
    <n v="35"/>
    <x v="34"/>
    <x v="4"/>
    <x v="0"/>
    <x v="1"/>
    <x v="1"/>
    <x v="2"/>
    <x v="0"/>
    <x v="0"/>
    <x v="0"/>
    <x v="1"/>
    <x v="1"/>
    <x v="0"/>
    <x v="0"/>
    <x v="0"/>
    <x v="1"/>
    <x v="3"/>
    <x v="1"/>
    <x v="0"/>
    <x v="0"/>
    <x v="0"/>
    <x v="0"/>
    <x v="25"/>
    <x v="25"/>
  </r>
  <r>
    <n v="36"/>
    <x v="35"/>
    <x v="1"/>
    <x v="0"/>
    <x v="1"/>
    <x v="1"/>
    <x v="2"/>
    <x v="9"/>
    <x v="0"/>
    <x v="0"/>
    <x v="0"/>
    <x v="0"/>
    <x v="4"/>
    <x v="0"/>
    <x v="0"/>
    <x v="0"/>
    <x v="0"/>
    <x v="0"/>
    <x v="0"/>
    <x v="0"/>
    <x v="1"/>
    <x v="0"/>
    <x v="26"/>
    <x v="26"/>
  </r>
  <r>
    <n v="37"/>
    <x v="36"/>
    <x v="8"/>
    <x v="5"/>
    <x v="1"/>
    <x v="1"/>
    <x v="2"/>
    <x v="0"/>
    <x v="3"/>
    <x v="0"/>
    <x v="0"/>
    <x v="0"/>
    <x v="0"/>
    <x v="0"/>
    <x v="0"/>
    <x v="2"/>
    <x v="0"/>
    <x v="0"/>
    <x v="0"/>
    <x v="0"/>
    <x v="0"/>
    <x v="0"/>
    <x v="27"/>
    <x v="27"/>
  </r>
  <r>
    <n v="38"/>
    <x v="37"/>
    <x v="1"/>
    <x v="0"/>
    <x v="0"/>
    <x v="1"/>
    <x v="0"/>
    <x v="10"/>
    <x v="0"/>
    <x v="0"/>
    <x v="0"/>
    <x v="0"/>
    <x v="0"/>
    <x v="0"/>
    <x v="0"/>
    <x v="1"/>
    <x v="0"/>
    <x v="0"/>
    <x v="0"/>
    <x v="0"/>
    <x v="0"/>
    <x v="0"/>
    <x v="28"/>
    <x v="28"/>
  </r>
  <r>
    <n v="39"/>
    <x v="38"/>
    <x v="1"/>
    <x v="5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29"/>
    <x v="29"/>
  </r>
  <r>
    <n v="40"/>
    <x v="39"/>
    <x v="1"/>
    <x v="0"/>
    <x v="0"/>
    <x v="1"/>
    <x v="1"/>
    <x v="5"/>
    <x v="0"/>
    <x v="0"/>
    <x v="0"/>
    <x v="0"/>
    <x v="0"/>
    <x v="0"/>
    <x v="0"/>
    <x v="1"/>
    <x v="0"/>
    <x v="0"/>
    <x v="3"/>
    <x v="0"/>
    <x v="0"/>
    <x v="0"/>
    <x v="30"/>
    <x v="30"/>
  </r>
  <r>
    <n v="41"/>
    <x v="40"/>
    <x v="1"/>
    <x v="0"/>
    <x v="2"/>
    <x v="1"/>
    <x v="1"/>
    <x v="11"/>
    <x v="2"/>
    <x v="0"/>
    <x v="0"/>
    <x v="0"/>
    <x v="0"/>
    <x v="0"/>
    <x v="0"/>
    <x v="1"/>
    <x v="0"/>
    <x v="0"/>
    <x v="0"/>
    <x v="0"/>
    <x v="0"/>
    <x v="0"/>
    <x v="31"/>
    <x v="31"/>
  </r>
  <r>
    <n v="42"/>
    <x v="41"/>
    <x v="1"/>
    <x v="0"/>
    <x v="0"/>
    <x v="1"/>
    <x v="1"/>
    <x v="0"/>
    <x v="0"/>
    <x v="0"/>
    <x v="0"/>
    <x v="0"/>
    <x v="0"/>
    <x v="0"/>
    <x v="0"/>
    <x v="1"/>
    <x v="0"/>
    <x v="0"/>
    <x v="0"/>
    <x v="0"/>
    <x v="0"/>
    <x v="0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A3:W87" firstHeaderRow="1" firstDataRow="1" firstDataCol="23"/>
  <pivotFields count="24">
    <pivotField compact="0" outline="0" showAll="0" defaultSubtotal="0"/>
    <pivotField axis="axisRow" compact="0" outline="0" showAll="0" insertBlankRow="1" insertPageBreak="1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axis="axisRow" compact="0" outline="0" showAll="0" defaultSubtotal="0">
      <items count="9">
        <item x="3"/>
        <item x="8"/>
        <item x="4"/>
        <item x="5"/>
        <item x="7"/>
        <item x="2"/>
        <item x="0"/>
        <item x="6"/>
        <item x="1"/>
      </items>
    </pivotField>
    <pivotField axis="axisRow" compact="0" outline="0" showAll="0" defaultSubtotal="0">
      <items count="6">
        <item x="5"/>
        <item x="4"/>
        <item x="1"/>
        <item x="3"/>
        <item x="2"/>
        <item n="`" x="0"/>
      </items>
    </pivotField>
    <pivotField axis="axisRow" compact="0" outline="0" showAll="0" defaultSubtotal="0">
      <items count="4">
        <item x="1"/>
        <item x="2"/>
        <item x="3"/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5">
        <item x="2"/>
        <item x="4"/>
        <item x="3"/>
        <item x="0"/>
        <item x="1"/>
      </items>
    </pivotField>
    <pivotField axis="axisRow" compact="0" outline="0" showAll="0" defaultSubtotal="0">
      <items count="12">
        <item x="6"/>
        <item x="9"/>
        <item x="7"/>
        <item x="1"/>
        <item x="11"/>
        <item x="2"/>
        <item x="3"/>
        <item x="5"/>
        <item x="4"/>
        <item x="8"/>
        <item x="10"/>
        <item x="0"/>
      </items>
    </pivotField>
    <pivotField axis="axisRow" compact="0" outline="0" showAll="0" defaultSubtotal="0">
      <items count="4">
        <item x="3"/>
        <item x="1"/>
        <item x="2"/>
        <item x="0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5">
        <item x="4"/>
        <item x="2"/>
        <item x="3"/>
        <item x="1"/>
        <item x="0"/>
      </items>
    </pivotField>
    <pivotField axis="axisRow" compact="0" outline="0" showAll="0" defaultSubtotal="0">
      <items count="4">
        <item x="1"/>
        <item x="2"/>
        <item x="3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10">
        <item x="6"/>
        <item x="0"/>
        <item x="4"/>
        <item x="8"/>
        <item x="2"/>
        <item x="9"/>
        <item x="7"/>
        <item x="3"/>
        <item x="5"/>
        <item x="1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4">
        <item x="2"/>
        <item x="1"/>
        <item x="3"/>
        <item x="0"/>
      </items>
    </pivotField>
    <pivotField axis="axisRow" compact="0" outline="0" showAll="0" defaultSubtotal="0">
      <items count="5">
        <item x="1"/>
        <item x="2"/>
        <item x="4"/>
        <item x="3"/>
        <item x="0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2">
        <item x="1"/>
        <item x="0"/>
      </items>
    </pivotField>
    <pivotField axis="axisRow" compact="0" numFmtId="164" outline="0" showAll="0" defaultSubtotal="0">
      <items count="32">
        <item x="5"/>
        <item x="29"/>
        <item x="23"/>
        <item x="16"/>
        <item x="6"/>
        <item x="1"/>
        <item x="9"/>
        <item x="31"/>
        <item x="14"/>
        <item x="22"/>
        <item x="3"/>
        <item x="18"/>
        <item x="7"/>
        <item x="30"/>
        <item x="27"/>
        <item x="2"/>
        <item x="19"/>
        <item x="26"/>
        <item x="10"/>
        <item x="17"/>
        <item x="24"/>
        <item x="15"/>
        <item x="25"/>
        <item x="8"/>
        <item x="0"/>
        <item x="12"/>
        <item x="11"/>
        <item x="13"/>
        <item x="4"/>
        <item x="28"/>
        <item x="20"/>
        <item x="21"/>
      </items>
    </pivotField>
    <pivotField axis="axisRow" compact="0" numFmtId="165" outline="0" showAll="0" defaultSubtotal="0">
      <items count="32">
        <item x="5"/>
        <item x="29"/>
        <item x="23"/>
        <item x="16"/>
        <item x="6"/>
        <item x="1"/>
        <item x="9"/>
        <item x="31"/>
        <item x="14"/>
        <item x="22"/>
        <item x="3"/>
        <item x="18"/>
        <item x="7"/>
        <item x="30"/>
        <item x="27"/>
        <item x="2"/>
        <item x="19"/>
        <item x="26"/>
        <item x="10"/>
        <item x="17"/>
        <item x="24"/>
        <item x="15"/>
        <item x="25"/>
        <item x="8"/>
        <item x="0"/>
        <item x="12"/>
        <item x="11"/>
        <item x="13"/>
        <item x="4"/>
        <item x="28"/>
        <item x="20"/>
        <item x="21"/>
      </items>
    </pivotField>
  </pivotFields>
  <rowFields count="23"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</rowFields>
  <rowItems count="84">
    <i>
      <x/>
      <x v="6"/>
      <x v="5"/>
      <x v="3"/>
      <x/>
      <x v="3"/>
      <x v="11"/>
      <x v="3"/>
      <x v="3"/>
      <x v="2"/>
      <x v="1"/>
      <x v="4"/>
      <x v="3"/>
      <x v="1"/>
      <x v="1"/>
      <x v="3"/>
      <x v="1"/>
      <x v="3"/>
      <x v="4"/>
      <x v="2"/>
      <x v="1"/>
      <x v="24"/>
      <x v="24"/>
    </i>
    <i t="blank">
      <x/>
    </i>
    <i>
      <x v="1"/>
      <x v="8"/>
      <x v="5"/>
      <x/>
      <x v="1"/>
      <x v="4"/>
      <x v="11"/>
      <x v="3"/>
      <x v="3"/>
      <x v="2"/>
      <x v="1"/>
      <x v="4"/>
      <x v="3"/>
      <x v="1"/>
      <x v="9"/>
      <x v="1"/>
      <x v="1"/>
      <x v="3"/>
      <x v="4"/>
      <x v="2"/>
      <x v="1"/>
      <x v="5"/>
      <x v="5"/>
    </i>
    <i t="blank">
      <x v="1"/>
    </i>
    <i>
      <x v="2"/>
      <x v="5"/>
      <x v="5"/>
      <x v="3"/>
      <x v="1"/>
      <x/>
      <x v="11"/>
      <x v="3"/>
      <x v="3"/>
      <x v="2"/>
      <x v="1"/>
      <x v="4"/>
      <x v="3"/>
      <x v="1"/>
      <x v="4"/>
      <x v="3"/>
      <x v="1"/>
      <x v="3"/>
      <x v="4"/>
      <x v="2"/>
      <x v="1"/>
      <x v="15"/>
      <x v="15"/>
    </i>
    <i t="blank">
      <x v="2"/>
    </i>
    <i>
      <x v="3"/>
      <x v="8"/>
      <x v="5"/>
      <x v="3"/>
      <x v="1"/>
      <x v="2"/>
      <x v="3"/>
      <x v="1"/>
      <x v="3"/>
      <x/>
      <x v="1"/>
      <x v="4"/>
      <x v="3"/>
      <x v="1"/>
      <x v="9"/>
      <x v="3"/>
      <x v="1"/>
      <x v="3"/>
      <x/>
      <x v="2"/>
      <x v="1"/>
      <x v="10"/>
      <x v="10"/>
    </i>
    <i t="blank">
      <x v="3"/>
    </i>
    <i>
      <x v="4"/>
      <x v="8"/>
      <x v="2"/>
      <x v="1"/>
      <x v="1"/>
      <x/>
      <x v="11"/>
      <x v="3"/>
      <x v="3"/>
      <x v="2"/>
      <x v="1"/>
      <x v="4"/>
      <x/>
      <x v="1"/>
      <x v="7"/>
      <x v="3"/>
      <x v="1"/>
      <x v="3"/>
      <x v="1"/>
      <x v="2"/>
      <x v="1"/>
      <x v="28"/>
      <x v="28"/>
    </i>
    <i t="blank">
      <x v="4"/>
    </i>
    <i>
      <x v="5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5"/>
    </i>
    <i>
      <x v="6"/>
      <x v="8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4"/>
      <x v="4"/>
    </i>
    <i t="blank">
      <x v="6"/>
    </i>
    <i>
      <x v="7"/>
      <x v="8"/>
      <x v="5"/>
      <x v="1"/>
      <x v="1"/>
      <x v="1"/>
      <x v="5"/>
      <x v="3"/>
      <x v="3"/>
      <x v="2"/>
      <x v="1"/>
      <x v="4"/>
      <x v="3"/>
      <x v="1"/>
      <x v="9"/>
      <x v="3"/>
      <x v="1"/>
      <x v="3"/>
      <x v="4"/>
      <x v="2"/>
      <x v="1"/>
      <x v="12"/>
      <x v="12"/>
    </i>
    <i t="blank">
      <x v="7"/>
    </i>
    <i>
      <x v="8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8"/>
    </i>
    <i>
      <x v="9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9"/>
    </i>
    <i>
      <x v="10"/>
      <x v="8"/>
      <x v="5"/>
      <x v="3"/>
      <x v="1"/>
      <x/>
      <x v="6"/>
      <x v="3"/>
      <x v="3"/>
      <x v="2"/>
      <x v="1"/>
      <x v="4"/>
      <x v="3"/>
      <x v="1"/>
      <x v="9"/>
      <x v="3"/>
      <x v="1"/>
      <x v="3"/>
      <x v="3"/>
      <x v="2"/>
      <x v="1"/>
      <x v="23"/>
      <x v="23"/>
    </i>
    <i t="blank">
      <x v="10"/>
    </i>
    <i>
      <x v="11"/>
      <x v="8"/>
      <x v="5"/>
      <x v="3"/>
      <x/>
      <x/>
      <x v="11"/>
      <x v="3"/>
      <x v="3"/>
      <x v="2"/>
      <x v="1"/>
      <x v="4"/>
      <x v="3"/>
      <x v="1"/>
      <x v="9"/>
      <x v="3"/>
      <x v="1"/>
      <x v="3"/>
      <x v="4"/>
      <x/>
      <x v="1"/>
      <x v="6"/>
      <x v="6"/>
    </i>
    <i t="blank">
      <x v="11"/>
    </i>
    <i>
      <x v="12"/>
      <x/>
      <x v="5"/>
      <x v="1"/>
      <x v="1"/>
      <x v="3"/>
      <x v="11"/>
      <x v="2"/>
      <x v="3"/>
      <x v="2"/>
      <x v="1"/>
      <x v="4"/>
      <x v="3"/>
      <x v="1"/>
      <x v="4"/>
      <x v="3"/>
      <x v="1"/>
      <x v="3"/>
      <x v="4"/>
      <x v="2"/>
      <x v="1"/>
      <x v="18"/>
      <x v="18"/>
    </i>
    <i t="blank">
      <x v="12"/>
    </i>
    <i>
      <x v="13"/>
      <x v="8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4"/>
      <x v="4"/>
    </i>
    <i t="blank">
      <x v="13"/>
    </i>
    <i>
      <x v="14"/>
      <x v="8"/>
      <x v="5"/>
      <x v="3"/>
      <x v="1"/>
      <x/>
      <x v="11"/>
      <x v="3"/>
      <x v="3"/>
      <x v="2"/>
      <x v="1"/>
      <x v="3"/>
      <x v="3"/>
      <x v="1"/>
      <x v="2"/>
      <x v="3"/>
      <x v="1"/>
      <x v="3"/>
      <x v="2"/>
      <x v="2"/>
      <x v="1"/>
      <x v="26"/>
      <x v="26"/>
    </i>
    <i t="blank">
      <x v="14"/>
    </i>
    <i>
      <x v="15"/>
      <x v="8"/>
      <x v="5"/>
      <x v="3"/>
      <x v="1"/>
      <x v="3"/>
      <x v="11"/>
      <x v="3"/>
      <x v="1"/>
      <x v="2"/>
      <x v="1"/>
      <x v="4"/>
      <x v="3"/>
      <x v="1"/>
      <x v="8"/>
      <x v="3"/>
      <x v="1"/>
      <x v="3"/>
      <x v="4"/>
      <x v="2"/>
      <x v="1"/>
      <x v="25"/>
      <x v="25"/>
    </i>
    <i t="blank">
      <x v="15"/>
    </i>
    <i>
      <x v="16"/>
      <x v="8"/>
      <x v="5"/>
      <x/>
      <x v="1"/>
      <x/>
      <x v="11"/>
      <x v="3"/>
      <x v="3"/>
      <x v="2"/>
      <x v="1"/>
      <x v="4"/>
      <x v="3"/>
      <x v="1"/>
      <x v="9"/>
      <x v="3"/>
      <x v="1"/>
      <x v="3"/>
      <x v="4"/>
      <x/>
      <x v="1"/>
      <x v="5"/>
      <x v="5"/>
    </i>
    <i t="blank">
      <x v="16"/>
    </i>
    <i>
      <x v="17"/>
      <x v="8"/>
      <x v="5"/>
      <x v="3"/>
      <x v="1"/>
      <x v="2"/>
      <x v="11"/>
      <x v="3"/>
      <x v="3"/>
      <x/>
      <x v="1"/>
      <x v="4"/>
      <x v="3"/>
      <x v="1"/>
      <x v="9"/>
      <x v="3"/>
      <x v="1"/>
      <x v="3"/>
      <x v="4"/>
      <x v="2"/>
      <x v="1"/>
      <x v="5"/>
      <x v="5"/>
    </i>
    <i t="blank">
      <x v="17"/>
    </i>
    <i>
      <x v="18"/>
      <x v="2"/>
      <x v="4"/>
      <x v="3"/>
      <x v="1"/>
      <x v="3"/>
      <x v="8"/>
      <x v="3"/>
      <x v="3"/>
      <x v="2"/>
      <x v="1"/>
      <x v="4"/>
      <x v="3"/>
      <x v="1"/>
      <x v="9"/>
      <x v="3"/>
      <x v="1"/>
      <x v="3"/>
      <x v="4"/>
      <x v="2"/>
      <x v="1"/>
      <x v="27"/>
      <x v="27"/>
    </i>
    <i t="blank">
      <x v="18"/>
    </i>
    <i>
      <x v="19"/>
      <x v="8"/>
      <x v="5"/>
      <x v="3"/>
      <x v="1"/>
      <x/>
      <x v="11"/>
      <x v="3"/>
      <x v="3"/>
      <x v="1"/>
      <x v="1"/>
      <x v="4"/>
      <x v="3"/>
      <x v="1"/>
      <x/>
      <x v="3"/>
      <x v="1"/>
      <x v="3"/>
      <x v="4"/>
      <x/>
      <x v="1"/>
      <x v="8"/>
      <x v="8"/>
    </i>
    <i t="blank">
      <x v="19"/>
    </i>
    <i>
      <x v="20"/>
      <x v="3"/>
      <x v="5"/>
      <x/>
      <x v="1"/>
      <x v="3"/>
      <x v="11"/>
      <x v="3"/>
      <x v="3"/>
      <x v="2"/>
      <x v="1"/>
      <x v="4"/>
      <x v="3"/>
      <x v="1"/>
      <x v="6"/>
      <x v="3"/>
      <x v="1"/>
      <x v="3"/>
      <x v="4"/>
      <x v="2"/>
      <x v="1"/>
      <x v="21"/>
      <x v="21"/>
    </i>
    <i t="blank">
      <x v="20"/>
    </i>
    <i>
      <x v="21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1"/>
      <x v="4"/>
      <x v="2"/>
      <x v="1"/>
      <x v="3"/>
      <x v="3"/>
    </i>
    <i t="blank">
      <x v="21"/>
    </i>
    <i>
      <x v="22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22"/>
    </i>
    <i>
      <x v="23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23"/>
    </i>
    <i>
      <x v="24"/>
      <x v="8"/>
      <x v="5"/>
      <x v="3"/>
      <x v="1"/>
      <x v="4"/>
      <x v="7"/>
      <x v="2"/>
      <x/>
      <x v="2"/>
      <x v="1"/>
      <x v="4"/>
      <x v="3"/>
      <x/>
      <x v="9"/>
      <x v="3"/>
      <x v="1"/>
      <x v="3"/>
      <x v="4"/>
      <x v="2"/>
      <x v="1"/>
      <x v="19"/>
      <x v="19"/>
    </i>
    <i t="blank">
      <x v="24"/>
    </i>
    <i>
      <x v="25"/>
      <x v="7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11"/>
      <x v="11"/>
    </i>
    <i t="blank">
      <x v="25"/>
    </i>
    <i>
      <x v="26"/>
      <x v="8"/>
      <x v="5"/>
      <x v="3"/>
      <x v="1"/>
      <x v="3"/>
      <x v="11"/>
      <x v="3"/>
      <x v="3"/>
      <x v="2"/>
      <x v="1"/>
      <x v="4"/>
      <x v="3"/>
      <x v="1"/>
      <x v="9"/>
      <x v="3"/>
      <x v="1"/>
      <x v="3"/>
      <x v="4"/>
      <x v="2"/>
      <x v="1"/>
      <x v="4"/>
      <x v="4"/>
    </i>
    <i t="blank">
      <x v="26"/>
    </i>
    <i>
      <x v="27"/>
      <x v="8"/>
      <x v="5"/>
      <x/>
      <x v="1"/>
      <x v="4"/>
      <x/>
      <x v="3"/>
      <x v="2"/>
      <x v="2"/>
      <x v="1"/>
      <x v="4"/>
      <x v="3"/>
      <x/>
      <x v="9"/>
      <x/>
      <x v="1"/>
      <x/>
      <x v="1"/>
      <x v="2"/>
      <x v="1"/>
      <x v="16"/>
      <x v="16"/>
    </i>
    <i t="blank">
      <x v="27"/>
    </i>
    <i>
      <x v="28"/>
      <x v="8"/>
      <x v="3"/>
      <x v="3"/>
      <x v="1"/>
      <x v="3"/>
      <x v="2"/>
      <x v="3"/>
      <x v="3"/>
      <x/>
      <x v="1"/>
      <x v="1"/>
      <x v="1"/>
      <x v="1"/>
      <x v="3"/>
      <x v="3"/>
      <x v="1"/>
      <x v="3"/>
      <x/>
      <x v="2"/>
      <x v="1"/>
      <x v="30"/>
      <x v="30"/>
    </i>
    <i t="blank">
      <x v="28"/>
    </i>
    <i>
      <x v="29"/>
      <x v="8"/>
      <x v="5"/>
      <x v="3"/>
      <x v="1"/>
      <x/>
      <x v="11"/>
      <x v="3"/>
      <x v="3"/>
      <x v="2"/>
      <x v="1"/>
      <x v="3"/>
      <x v="3"/>
      <x v="1"/>
      <x v="2"/>
      <x v="3"/>
      <x v="1"/>
      <x v="3"/>
      <x v="2"/>
      <x v="2"/>
      <x v="1"/>
      <x v="26"/>
      <x v="26"/>
    </i>
    <i t="blank">
      <x v="29"/>
    </i>
    <i>
      <x v="30"/>
      <x v="4"/>
      <x v="1"/>
      <x/>
      <x v="1"/>
      <x v="3"/>
      <x v="9"/>
      <x v="2"/>
      <x v="3"/>
      <x v="2"/>
      <x v="1"/>
      <x v="2"/>
      <x v="2"/>
      <x v="1"/>
      <x v="5"/>
      <x v="3"/>
      <x v="1"/>
      <x v="3"/>
      <x v="4"/>
      <x v="2"/>
      <x/>
      <x v="31"/>
      <x v="31"/>
    </i>
    <i t="blank">
      <x v="30"/>
    </i>
    <i>
      <x v="31"/>
      <x v="8"/>
      <x v="5"/>
      <x v="2"/>
      <x v="1"/>
      <x/>
      <x v="11"/>
      <x v="3"/>
      <x v="3"/>
      <x v="2"/>
      <x v="1"/>
      <x v="4"/>
      <x v="3"/>
      <x v="1"/>
      <x v="9"/>
      <x v="3"/>
      <x v="1"/>
      <x v="3"/>
      <x v="2"/>
      <x v="2"/>
      <x v="1"/>
      <x v="9"/>
      <x v="9"/>
    </i>
    <i t="blank">
      <x v="31"/>
    </i>
    <i>
      <x v="32"/>
      <x v="8"/>
      <x v="5"/>
      <x v="3"/>
      <x v="1"/>
      <x/>
      <x v="11"/>
      <x v="3"/>
      <x v="3"/>
      <x v="2"/>
      <x v="1"/>
      <x v="4"/>
      <x v="3"/>
      <x v="1"/>
      <x v="9"/>
      <x v="3"/>
      <x v="1"/>
      <x v="3"/>
      <x v="4"/>
      <x v="2"/>
      <x v="1"/>
      <x v="2"/>
      <x v="2"/>
    </i>
    <i t="blank">
      <x v="32"/>
    </i>
    <i>
      <x v="33"/>
      <x v="8"/>
      <x v="5"/>
      <x/>
      <x v="1"/>
      <x/>
      <x v="11"/>
      <x v="3"/>
      <x v="3"/>
      <x v="2"/>
      <x v="1"/>
      <x v="4"/>
      <x v="3"/>
      <x v="1"/>
      <x/>
      <x v="3"/>
      <x/>
      <x v="3"/>
      <x v="4"/>
      <x v="1"/>
      <x v="1"/>
      <x v="20"/>
      <x v="20"/>
    </i>
    <i t="blank">
      <x v="33"/>
    </i>
    <i>
      <x v="34"/>
      <x v="2"/>
      <x v="5"/>
      <x/>
      <x v="1"/>
      <x/>
      <x v="11"/>
      <x v="3"/>
      <x v="3"/>
      <x/>
      <x/>
      <x v="4"/>
      <x v="3"/>
      <x v="1"/>
      <x v="9"/>
      <x v="2"/>
      <x/>
      <x v="3"/>
      <x v="4"/>
      <x v="2"/>
      <x v="1"/>
      <x v="22"/>
      <x v="22"/>
    </i>
    <i t="blank">
      <x v="34"/>
    </i>
    <i>
      <x v="35"/>
      <x v="8"/>
      <x v="5"/>
      <x/>
      <x v="1"/>
      <x/>
      <x v="1"/>
      <x v="3"/>
      <x v="3"/>
      <x v="2"/>
      <x v="1"/>
      <x/>
      <x v="3"/>
      <x v="1"/>
      <x v="1"/>
      <x v="3"/>
      <x v="1"/>
      <x v="3"/>
      <x v="4"/>
      <x/>
      <x v="1"/>
      <x v="17"/>
      <x v="17"/>
    </i>
    <i t="blank">
      <x v="35"/>
    </i>
    <i>
      <x v="36"/>
      <x v="1"/>
      <x/>
      <x/>
      <x v="1"/>
      <x/>
      <x v="11"/>
      <x/>
      <x v="3"/>
      <x v="2"/>
      <x v="1"/>
      <x v="4"/>
      <x v="3"/>
      <x v="1"/>
      <x v="4"/>
      <x v="3"/>
      <x v="1"/>
      <x v="3"/>
      <x v="4"/>
      <x v="2"/>
      <x v="1"/>
      <x v="14"/>
      <x v="14"/>
    </i>
    <i t="blank">
      <x v="36"/>
    </i>
    <i>
      <x v="37"/>
      <x v="8"/>
      <x v="5"/>
      <x v="3"/>
      <x v="1"/>
      <x v="3"/>
      <x v="10"/>
      <x v="3"/>
      <x v="3"/>
      <x v="2"/>
      <x v="1"/>
      <x v="4"/>
      <x v="3"/>
      <x v="1"/>
      <x v="9"/>
      <x v="3"/>
      <x v="1"/>
      <x v="3"/>
      <x v="4"/>
      <x v="2"/>
      <x v="1"/>
      <x v="29"/>
      <x v="29"/>
    </i>
    <i t="blank">
      <x v="37"/>
    </i>
    <i>
      <x v="38"/>
      <x v="8"/>
      <x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 v="1"/>
      <x v="1"/>
    </i>
    <i t="blank">
      <x v="38"/>
    </i>
    <i>
      <x v="39"/>
      <x v="8"/>
      <x v="5"/>
      <x v="3"/>
      <x v="1"/>
      <x v="4"/>
      <x v="7"/>
      <x v="3"/>
      <x v="3"/>
      <x v="2"/>
      <x v="1"/>
      <x v="4"/>
      <x v="3"/>
      <x v="1"/>
      <x v="9"/>
      <x v="3"/>
      <x v="1"/>
      <x v="2"/>
      <x v="4"/>
      <x v="2"/>
      <x v="1"/>
      <x v="13"/>
      <x v="13"/>
    </i>
    <i t="blank">
      <x v="39"/>
    </i>
    <i>
      <x v="40"/>
      <x v="8"/>
      <x v="5"/>
      <x v="1"/>
      <x v="1"/>
      <x v="4"/>
      <x v="4"/>
      <x v="2"/>
      <x v="3"/>
      <x v="2"/>
      <x v="1"/>
      <x v="4"/>
      <x v="3"/>
      <x v="1"/>
      <x v="9"/>
      <x v="3"/>
      <x v="1"/>
      <x v="3"/>
      <x v="4"/>
      <x v="2"/>
      <x v="1"/>
      <x v="7"/>
      <x v="7"/>
    </i>
    <i t="blank">
      <x v="40"/>
    </i>
    <i>
      <x v="41"/>
      <x v="8"/>
      <x v="5"/>
      <x v="3"/>
      <x v="1"/>
      <x v="4"/>
      <x v="11"/>
      <x v="3"/>
      <x v="3"/>
      <x v="2"/>
      <x v="1"/>
      <x v="4"/>
      <x v="3"/>
      <x v="1"/>
      <x v="9"/>
      <x v="3"/>
      <x v="1"/>
      <x v="3"/>
      <x v="4"/>
      <x v="2"/>
      <x v="1"/>
      <x/>
      <x/>
    </i>
    <i t="blank">
      <x v="41"/>
    </i>
  </rowItems>
  <colItems count="1">
    <i/>
  </colItems>
  <formats count="155">
    <format dxfId="154">
      <pivotArea field="2" type="button" dataOnly="0" labelOnly="1" outline="0" axis="axisRow" fieldPosition="1"/>
    </format>
    <format dxfId="153">
      <pivotArea field="3" type="button" dataOnly="0" labelOnly="1" outline="0" axis="axisRow" fieldPosition="2"/>
    </format>
    <format dxfId="152">
      <pivotArea field="4" type="button" dataOnly="0" labelOnly="1" outline="0" axis="axisRow" fieldPosition="3"/>
    </format>
    <format dxfId="151">
      <pivotArea field="5" type="button" dataOnly="0" labelOnly="1" outline="0" axis="axisRow" fieldPosition="4"/>
    </format>
    <format dxfId="150">
      <pivotArea field="6" type="button" dataOnly="0" labelOnly="1" outline="0" axis="axisRow" fieldPosition="5"/>
    </format>
    <format dxfId="149">
      <pivotArea field="7" type="button" dataOnly="0" labelOnly="1" outline="0" axis="axisRow" fieldPosition="6"/>
    </format>
    <format dxfId="148">
      <pivotArea field="8" type="button" dataOnly="0" labelOnly="1" outline="0" axis="axisRow" fieldPosition="7"/>
    </format>
    <format dxfId="147">
      <pivotArea field="9" type="button" dataOnly="0" labelOnly="1" outline="0" axis="axisRow" fieldPosition="8"/>
    </format>
    <format dxfId="146">
      <pivotArea field="10" type="button" dataOnly="0" labelOnly="1" outline="0" axis="axisRow" fieldPosition="9"/>
    </format>
    <format dxfId="145">
      <pivotArea field="11" type="button" dataOnly="0" labelOnly="1" outline="0" axis="axisRow" fieldPosition="10"/>
    </format>
    <format dxfId="144">
      <pivotArea field="12" type="button" dataOnly="0" labelOnly="1" outline="0" axis="axisRow" fieldPosition="11"/>
    </format>
    <format dxfId="143">
      <pivotArea field="13" type="button" dataOnly="0" labelOnly="1" outline="0" axis="axisRow" fieldPosition="12"/>
    </format>
    <format dxfId="142">
      <pivotArea field="14" type="button" dataOnly="0" labelOnly="1" outline="0" axis="axisRow" fieldPosition="13"/>
    </format>
    <format dxfId="141">
      <pivotArea field="15" type="button" dataOnly="0" labelOnly="1" outline="0" axis="axisRow" fieldPosition="14"/>
    </format>
    <format dxfId="140">
      <pivotArea field="16" type="button" dataOnly="0" labelOnly="1" outline="0" axis="axisRow" fieldPosition="15"/>
    </format>
    <format dxfId="139">
      <pivotArea field="17" type="button" dataOnly="0" labelOnly="1" outline="0" axis="axisRow" fieldPosition="16"/>
    </format>
    <format dxfId="138">
      <pivotArea field="18" type="button" dataOnly="0" labelOnly="1" outline="0" axis="axisRow" fieldPosition="17"/>
    </format>
    <format dxfId="137">
      <pivotArea field="19" type="button" dataOnly="0" labelOnly="1" outline="0" axis="axisRow" fieldPosition="18"/>
    </format>
    <format dxfId="136">
      <pivotArea field="20" type="button" dataOnly="0" labelOnly="1" outline="0" axis="axisRow" fieldPosition="19"/>
    </format>
    <format dxfId="135">
      <pivotArea field="21" type="button" dataOnly="0" labelOnly="1" outline="0" axis="axisRow" fieldPosition="20"/>
    </format>
    <format dxfId="134">
      <pivotArea field="22" type="button" dataOnly="0" labelOnly="1" outline="0" axis="axisRow" fieldPosition="21"/>
    </format>
    <format dxfId="133">
      <pivotArea field="23" type="button" dataOnly="0" labelOnly="1" outline="0" axis="axisRow" fieldPosition="22"/>
    </format>
    <format dxfId="132">
      <pivotArea field="2" type="button" dataOnly="0" labelOnly="1" outline="0" axis="axisRow" fieldPosition="1"/>
    </format>
    <format dxfId="131">
      <pivotArea field="3" type="button" dataOnly="0" labelOnly="1" outline="0" axis="axisRow" fieldPosition="2"/>
    </format>
    <format dxfId="130">
      <pivotArea field="4" type="button" dataOnly="0" labelOnly="1" outline="0" axis="axisRow" fieldPosition="3"/>
    </format>
    <format dxfId="129">
      <pivotArea field="5" type="button" dataOnly="0" labelOnly="1" outline="0" axis="axisRow" fieldPosition="4"/>
    </format>
    <format dxfId="128">
      <pivotArea field="6" type="button" dataOnly="0" labelOnly="1" outline="0" axis="axisRow" fieldPosition="5"/>
    </format>
    <format dxfId="127">
      <pivotArea field="7" type="button" dataOnly="0" labelOnly="1" outline="0" axis="axisRow" fieldPosition="6"/>
    </format>
    <format dxfId="126">
      <pivotArea field="8" type="button" dataOnly="0" labelOnly="1" outline="0" axis="axisRow" fieldPosition="7"/>
    </format>
    <format dxfId="125">
      <pivotArea field="9" type="button" dataOnly="0" labelOnly="1" outline="0" axis="axisRow" fieldPosition="8"/>
    </format>
    <format dxfId="124">
      <pivotArea field="10" type="button" dataOnly="0" labelOnly="1" outline="0" axis="axisRow" fieldPosition="9"/>
    </format>
    <format dxfId="123">
      <pivotArea field="11" type="button" dataOnly="0" labelOnly="1" outline="0" axis="axisRow" fieldPosition="10"/>
    </format>
    <format dxfId="122">
      <pivotArea field="12" type="button" dataOnly="0" labelOnly="1" outline="0" axis="axisRow" fieldPosition="11"/>
    </format>
    <format dxfId="121">
      <pivotArea field="13" type="button" dataOnly="0" labelOnly="1" outline="0" axis="axisRow" fieldPosition="12"/>
    </format>
    <format dxfId="120">
      <pivotArea field="14" type="button" dataOnly="0" labelOnly="1" outline="0" axis="axisRow" fieldPosition="13"/>
    </format>
    <format dxfId="119">
      <pivotArea field="15" type="button" dataOnly="0" labelOnly="1" outline="0" axis="axisRow" fieldPosition="14"/>
    </format>
    <format dxfId="118">
      <pivotArea field="16" type="button" dataOnly="0" labelOnly="1" outline="0" axis="axisRow" fieldPosition="15"/>
    </format>
    <format dxfId="117">
      <pivotArea field="17" type="button" dataOnly="0" labelOnly="1" outline="0" axis="axisRow" fieldPosition="16"/>
    </format>
    <format dxfId="116">
      <pivotArea field="18" type="button" dataOnly="0" labelOnly="1" outline="0" axis="axisRow" fieldPosition="17"/>
    </format>
    <format dxfId="115">
      <pivotArea field="19" type="button" dataOnly="0" labelOnly="1" outline="0" axis="axisRow" fieldPosition="18"/>
    </format>
    <format dxfId="114">
      <pivotArea field="20" type="button" dataOnly="0" labelOnly="1" outline="0" axis="axisRow" fieldPosition="19"/>
    </format>
    <format dxfId="113">
      <pivotArea field="21" type="button" dataOnly="0" labelOnly="1" outline="0" axis="axisRow" fieldPosition="20"/>
    </format>
    <format dxfId="112">
      <pivotArea field="22" type="button" dataOnly="0" labelOnly="1" outline="0" axis="axisRow" fieldPosition="21"/>
    </format>
    <format dxfId="111">
      <pivotArea field="23" type="button" dataOnly="0" labelOnly="1" outline="0" axis="axisRow" fieldPosition="22"/>
    </format>
    <format dxfId="110">
      <pivotArea field="2" type="button" dataOnly="0" labelOnly="1" outline="0" axis="axisRow" fieldPosition="1"/>
    </format>
    <format dxfId="109">
      <pivotArea field="3" type="button" dataOnly="0" labelOnly="1" outline="0" axis="axisRow" fieldPosition="2"/>
    </format>
    <format dxfId="108">
      <pivotArea field="4" type="button" dataOnly="0" labelOnly="1" outline="0" axis="axisRow" fieldPosition="3"/>
    </format>
    <format dxfId="107">
      <pivotArea field="5" type="button" dataOnly="0" labelOnly="1" outline="0" axis="axisRow" fieldPosition="4"/>
    </format>
    <format dxfId="106">
      <pivotArea field="6" type="button" dataOnly="0" labelOnly="1" outline="0" axis="axisRow" fieldPosition="5"/>
    </format>
    <format dxfId="105">
      <pivotArea field="7" type="button" dataOnly="0" labelOnly="1" outline="0" axis="axisRow" fieldPosition="6"/>
    </format>
    <format dxfId="104">
      <pivotArea field="8" type="button" dataOnly="0" labelOnly="1" outline="0" axis="axisRow" fieldPosition="7"/>
    </format>
    <format dxfId="103">
      <pivotArea field="9" type="button" dataOnly="0" labelOnly="1" outline="0" axis="axisRow" fieldPosition="8"/>
    </format>
    <format dxfId="102">
      <pivotArea field="10" type="button" dataOnly="0" labelOnly="1" outline="0" axis="axisRow" fieldPosition="9"/>
    </format>
    <format dxfId="101">
      <pivotArea field="11" type="button" dataOnly="0" labelOnly="1" outline="0" axis="axisRow" fieldPosition="10"/>
    </format>
    <format dxfId="100">
      <pivotArea field="12" type="button" dataOnly="0" labelOnly="1" outline="0" axis="axisRow" fieldPosition="11"/>
    </format>
    <format dxfId="99">
      <pivotArea field="13" type="button" dataOnly="0" labelOnly="1" outline="0" axis="axisRow" fieldPosition="12"/>
    </format>
    <format dxfId="98">
      <pivotArea field="14" type="button" dataOnly="0" labelOnly="1" outline="0" axis="axisRow" fieldPosition="13"/>
    </format>
    <format dxfId="97">
      <pivotArea field="15" type="button" dataOnly="0" labelOnly="1" outline="0" axis="axisRow" fieldPosition="14"/>
    </format>
    <format dxfId="96">
      <pivotArea field="16" type="button" dataOnly="0" labelOnly="1" outline="0" axis="axisRow" fieldPosition="15"/>
    </format>
    <format dxfId="95">
      <pivotArea field="17" type="button" dataOnly="0" labelOnly="1" outline="0" axis="axisRow" fieldPosition="16"/>
    </format>
    <format dxfId="94">
      <pivotArea field="18" type="button" dataOnly="0" labelOnly="1" outline="0" axis="axisRow" fieldPosition="17"/>
    </format>
    <format dxfId="93">
      <pivotArea field="19" type="button" dataOnly="0" labelOnly="1" outline="0" axis="axisRow" fieldPosition="18"/>
    </format>
    <format dxfId="92">
      <pivotArea field="20" type="button" dataOnly="0" labelOnly="1" outline="0" axis="axisRow" fieldPosition="19"/>
    </format>
    <format dxfId="91">
      <pivotArea field="21" type="button" dataOnly="0" labelOnly="1" outline="0" axis="axisRow" fieldPosition="20"/>
    </format>
    <format dxfId="90">
      <pivotArea field="22" type="button" dataOnly="0" labelOnly="1" outline="0" axis="axisRow" fieldPosition="21"/>
    </format>
    <format dxfId="89">
      <pivotArea field="23" type="button" dataOnly="0" labelOnly="1" outline="0" axis="axisRow" fieldPosition="22"/>
    </format>
    <format dxfId="88">
      <pivotArea field="2" type="button" dataOnly="0" labelOnly="1" outline="0" axis="axisRow" fieldPosition="1"/>
    </format>
    <format dxfId="87">
      <pivotArea field="3" type="button" dataOnly="0" labelOnly="1" outline="0" axis="axisRow" fieldPosition="2"/>
    </format>
    <format dxfId="86">
      <pivotArea field="4" type="button" dataOnly="0" labelOnly="1" outline="0" axis="axisRow" fieldPosition="3"/>
    </format>
    <format dxfId="85">
      <pivotArea field="5" type="button" dataOnly="0" labelOnly="1" outline="0" axis="axisRow" fieldPosition="4"/>
    </format>
    <format dxfId="84">
      <pivotArea field="6" type="button" dataOnly="0" labelOnly="1" outline="0" axis="axisRow" fieldPosition="5"/>
    </format>
    <format dxfId="83">
      <pivotArea field="7" type="button" dataOnly="0" labelOnly="1" outline="0" axis="axisRow" fieldPosition="6"/>
    </format>
    <format dxfId="82">
      <pivotArea field="8" type="button" dataOnly="0" labelOnly="1" outline="0" axis="axisRow" fieldPosition="7"/>
    </format>
    <format dxfId="81">
      <pivotArea field="9" type="button" dataOnly="0" labelOnly="1" outline="0" axis="axisRow" fieldPosition="8"/>
    </format>
    <format dxfId="80">
      <pivotArea field="10" type="button" dataOnly="0" labelOnly="1" outline="0" axis="axisRow" fieldPosition="9"/>
    </format>
    <format dxfId="79">
      <pivotArea field="11" type="button" dataOnly="0" labelOnly="1" outline="0" axis="axisRow" fieldPosition="10"/>
    </format>
    <format dxfId="78">
      <pivotArea field="12" type="button" dataOnly="0" labelOnly="1" outline="0" axis="axisRow" fieldPosition="11"/>
    </format>
    <format dxfId="77">
      <pivotArea field="13" type="button" dataOnly="0" labelOnly="1" outline="0" axis="axisRow" fieldPosition="12"/>
    </format>
    <format dxfId="76">
      <pivotArea field="14" type="button" dataOnly="0" labelOnly="1" outline="0" axis="axisRow" fieldPosition="13"/>
    </format>
    <format dxfId="75">
      <pivotArea field="15" type="button" dataOnly="0" labelOnly="1" outline="0" axis="axisRow" fieldPosition="14"/>
    </format>
    <format dxfId="74">
      <pivotArea field="16" type="button" dataOnly="0" labelOnly="1" outline="0" axis="axisRow" fieldPosition="15"/>
    </format>
    <format dxfId="73">
      <pivotArea field="17" type="button" dataOnly="0" labelOnly="1" outline="0" axis="axisRow" fieldPosition="16"/>
    </format>
    <format dxfId="72">
      <pivotArea field="18" type="button" dataOnly="0" labelOnly="1" outline="0" axis="axisRow" fieldPosition="17"/>
    </format>
    <format dxfId="71">
      <pivotArea field="19" type="button" dataOnly="0" labelOnly="1" outline="0" axis="axisRow" fieldPosition="18"/>
    </format>
    <format dxfId="70">
      <pivotArea field="20" type="button" dataOnly="0" labelOnly="1" outline="0" axis="axisRow" fieldPosition="19"/>
    </format>
    <format dxfId="69">
      <pivotArea field="21" type="button" dataOnly="0" labelOnly="1" outline="0" axis="axisRow" fieldPosition="20"/>
    </format>
    <format dxfId="68">
      <pivotArea field="22" type="button" dataOnly="0" labelOnly="1" outline="0" axis="axisRow" fieldPosition="21"/>
    </format>
    <format dxfId="67">
      <pivotArea field="23" type="button" dataOnly="0" labelOnly="1" outline="0" axis="axisRow" fieldPosition="22"/>
    </format>
    <format dxfId="66">
      <pivotArea field="2" type="button" dataOnly="0" labelOnly="1" outline="0" axis="axisRow" fieldPosition="1"/>
    </format>
    <format dxfId="65">
      <pivotArea field="3" type="button" dataOnly="0" labelOnly="1" outline="0" axis="axisRow" fieldPosition="2"/>
    </format>
    <format dxfId="64">
      <pivotArea field="4" type="button" dataOnly="0" labelOnly="1" outline="0" axis="axisRow" fieldPosition="3"/>
    </format>
    <format dxfId="63">
      <pivotArea field="5" type="button" dataOnly="0" labelOnly="1" outline="0" axis="axisRow" fieldPosition="4"/>
    </format>
    <format dxfId="62">
      <pivotArea field="6" type="button" dataOnly="0" labelOnly="1" outline="0" axis="axisRow" fieldPosition="5"/>
    </format>
    <format dxfId="61">
      <pivotArea field="7" type="button" dataOnly="0" labelOnly="1" outline="0" axis="axisRow" fieldPosition="6"/>
    </format>
    <format dxfId="60">
      <pivotArea field="8" type="button" dataOnly="0" labelOnly="1" outline="0" axis="axisRow" fieldPosition="7"/>
    </format>
    <format dxfId="59">
      <pivotArea field="9" type="button" dataOnly="0" labelOnly="1" outline="0" axis="axisRow" fieldPosition="8"/>
    </format>
    <format dxfId="58">
      <pivotArea field="10" type="button" dataOnly="0" labelOnly="1" outline="0" axis="axisRow" fieldPosition="9"/>
    </format>
    <format dxfId="57">
      <pivotArea field="11" type="button" dataOnly="0" labelOnly="1" outline="0" axis="axisRow" fieldPosition="10"/>
    </format>
    <format dxfId="56">
      <pivotArea field="12" type="button" dataOnly="0" labelOnly="1" outline="0" axis="axisRow" fieldPosition="11"/>
    </format>
    <format dxfId="55">
      <pivotArea field="13" type="button" dataOnly="0" labelOnly="1" outline="0" axis="axisRow" fieldPosition="12"/>
    </format>
    <format dxfId="54">
      <pivotArea field="14" type="button" dataOnly="0" labelOnly="1" outline="0" axis="axisRow" fieldPosition="13"/>
    </format>
    <format dxfId="53">
      <pivotArea field="15" type="button" dataOnly="0" labelOnly="1" outline="0" axis="axisRow" fieldPosition="14"/>
    </format>
    <format dxfId="52">
      <pivotArea field="16" type="button" dataOnly="0" labelOnly="1" outline="0" axis="axisRow" fieldPosition="15"/>
    </format>
    <format dxfId="51">
      <pivotArea field="17" type="button" dataOnly="0" labelOnly="1" outline="0" axis="axisRow" fieldPosition="16"/>
    </format>
    <format dxfId="50">
      <pivotArea field="18" type="button" dataOnly="0" labelOnly="1" outline="0" axis="axisRow" fieldPosition="17"/>
    </format>
    <format dxfId="49">
      <pivotArea field="19" type="button" dataOnly="0" labelOnly="1" outline="0" axis="axisRow" fieldPosition="18"/>
    </format>
    <format dxfId="48">
      <pivotArea field="20" type="button" dataOnly="0" labelOnly="1" outline="0" axis="axisRow" fieldPosition="19"/>
    </format>
    <format dxfId="47">
      <pivotArea field="21" type="button" dataOnly="0" labelOnly="1" outline="0" axis="axisRow" fieldPosition="20"/>
    </format>
    <format dxfId="46">
      <pivotArea field="22" type="button" dataOnly="0" labelOnly="1" outline="0" axis="axisRow" fieldPosition="21"/>
    </format>
    <format dxfId="45">
      <pivotArea field="23" type="button" dataOnly="0" labelOnly="1" outline="0" axis="axisRow" fieldPosition="22"/>
    </format>
    <format dxfId="44">
      <pivotArea field="1" type="button" dataOnly="0" labelOnly="1" outline="0" axis="axisRow" fieldPosition="0"/>
    </format>
    <format dxfId="43">
      <pivotArea field="1" type="button" dataOnly="0" labelOnly="1" outline="0" axis="axisRow" fieldPosition="0"/>
    </format>
    <format dxfId="42">
      <pivotArea field="1" type="button" dataOnly="0" labelOnly="1" outline="0" axis="axisRow" fieldPosition="0"/>
    </format>
    <format dxfId="41">
      <pivotArea dataOnly="0" labelOnly="1" outline="0" fieldPosition="0">
        <references count="1">
          <reference field="1" count="1">
            <x v="0"/>
          </reference>
        </references>
      </pivotArea>
    </format>
    <format dxfId="40">
      <pivotArea dataOnly="0" labelOnly="1" outline="0" fieldPosition="0">
        <references count="1">
          <reference field="1" count="1">
            <x v="1"/>
          </reference>
        </references>
      </pivotArea>
    </format>
    <format dxfId="39">
      <pivotArea dataOnly="0" labelOnly="1" outline="0" fieldPosition="0">
        <references count="1">
          <reference field="1" count="1">
            <x v="2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4"/>
          </reference>
        </references>
      </pivotArea>
    </format>
    <format dxfId="36">
      <pivotArea dataOnly="0" labelOnly="1" outline="0" fieldPosition="0">
        <references count="1">
          <reference field="1" count="1">
            <x v="5"/>
          </reference>
        </references>
      </pivotArea>
    </format>
    <format dxfId="35">
      <pivotArea dataOnly="0" labelOnly="1" outline="0" fieldPosition="0">
        <references count="1">
          <reference field="1" count="1">
            <x v="6"/>
          </reference>
        </references>
      </pivotArea>
    </format>
    <format dxfId="34">
      <pivotArea dataOnly="0" labelOnly="1" outline="0" fieldPosition="0">
        <references count="1">
          <reference field="1" count="1">
            <x v="7"/>
          </reference>
        </references>
      </pivotArea>
    </format>
    <format dxfId="33">
      <pivotArea dataOnly="0" labelOnly="1" outline="0" fieldPosition="0">
        <references count="1">
          <reference field="1" count="1">
            <x v="8"/>
          </reference>
        </references>
      </pivotArea>
    </format>
    <format dxfId="32">
      <pivotArea dataOnly="0" labelOnly="1" outline="0" fieldPosition="0">
        <references count="1">
          <reference field="1" count="1">
            <x v="9"/>
          </reference>
        </references>
      </pivotArea>
    </format>
    <format dxfId="31">
      <pivotArea dataOnly="0" labelOnly="1" outline="0" fieldPosition="0">
        <references count="1">
          <reference field="1" count="1">
            <x v="10"/>
          </reference>
        </references>
      </pivotArea>
    </format>
    <format dxfId="30">
      <pivotArea dataOnly="0" labelOnly="1" outline="0" fieldPosition="0">
        <references count="1">
          <reference field="1" count="1">
            <x v="11"/>
          </reference>
        </references>
      </pivotArea>
    </format>
    <format dxfId="29">
      <pivotArea dataOnly="0" labelOnly="1" outline="0" fieldPosition="0">
        <references count="1">
          <reference field="1" count="1">
            <x v="12"/>
          </reference>
        </references>
      </pivotArea>
    </format>
    <format dxfId="28">
      <pivotArea dataOnly="0" labelOnly="1" outline="0" fieldPosition="0">
        <references count="1">
          <reference field="1" count="1">
            <x v="13"/>
          </reference>
        </references>
      </pivotArea>
    </format>
    <format dxfId="27">
      <pivotArea dataOnly="0" labelOnly="1" outline="0" fieldPosition="0">
        <references count="1">
          <reference field="1" count="1">
            <x v="14"/>
          </reference>
        </references>
      </pivotArea>
    </format>
    <format dxfId="26">
      <pivotArea dataOnly="0" labelOnly="1" outline="0" fieldPosition="0">
        <references count="1">
          <reference field="1" count="1">
            <x v="15"/>
          </reference>
        </references>
      </pivotArea>
    </format>
    <format dxfId="25">
      <pivotArea dataOnly="0" labelOnly="1" outline="0" fieldPosition="0">
        <references count="1">
          <reference field="1" count="1">
            <x v="16"/>
          </reference>
        </references>
      </pivotArea>
    </format>
    <format dxfId="24">
      <pivotArea dataOnly="0" labelOnly="1" outline="0" fieldPosition="0">
        <references count="1">
          <reference field="1" count="1">
            <x v="17"/>
          </reference>
        </references>
      </pivotArea>
    </format>
    <format dxfId="23">
      <pivotArea dataOnly="0" labelOnly="1" outline="0" fieldPosition="0">
        <references count="1">
          <reference field="1" count="1">
            <x v="18"/>
          </reference>
        </references>
      </pivotArea>
    </format>
    <format dxfId="22">
      <pivotArea dataOnly="0" labelOnly="1" outline="0" fieldPosition="0">
        <references count="1">
          <reference field="1" count="1">
            <x v="19"/>
          </reference>
        </references>
      </pivotArea>
    </format>
    <format dxfId="21">
      <pivotArea dataOnly="0" labelOnly="1" outline="0" fieldPosition="0">
        <references count="1">
          <reference field="1" count="1">
            <x v="20"/>
          </reference>
        </references>
      </pivotArea>
    </format>
    <format dxfId="20">
      <pivotArea dataOnly="0" labelOnly="1" outline="0" fieldPosition="0">
        <references count="1">
          <reference field="1" count="1">
            <x v="21"/>
          </reference>
        </references>
      </pivotArea>
    </format>
    <format dxfId="19">
      <pivotArea dataOnly="0" labelOnly="1" outline="0" fieldPosition="0">
        <references count="1">
          <reference field="1" count="1">
            <x v="22"/>
          </reference>
        </references>
      </pivotArea>
    </format>
    <format dxfId="18">
      <pivotArea dataOnly="0" labelOnly="1" outline="0" fieldPosition="0">
        <references count="1">
          <reference field="1" count="1">
            <x v="23"/>
          </reference>
        </references>
      </pivotArea>
    </format>
    <format dxfId="17">
      <pivotArea dataOnly="0" labelOnly="1" outline="0" fieldPosition="0">
        <references count="1">
          <reference field="1" count="1">
            <x v="24"/>
          </reference>
        </references>
      </pivotArea>
    </format>
    <format dxfId="16">
      <pivotArea dataOnly="0" labelOnly="1" outline="0" fieldPosition="0">
        <references count="1">
          <reference field="1" count="1">
            <x v="25"/>
          </reference>
        </references>
      </pivotArea>
    </format>
    <format dxfId="15">
      <pivotArea dataOnly="0" labelOnly="1" outline="0" fieldPosition="0">
        <references count="1">
          <reference field="1" count="1">
            <x v="26"/>
          </reference>
        </references>
      </pivotArea>
    </format>
    <format dxfId="14">
      <pivotArea dataOnly="0" labelOnly="1" outline="0" fieldPosition="0">
        <references count="1">
          <reference field="1" count="1">
            <x v="27"/>
          </reference>
        </references>
      </pivotArea>
    </format>
    <format dxfId="13">
      <pivotArea dataOnly="0" labelOnly="1" outline="0" fieldPosition="0">
        <references count="1">
          <reference field="1" count="1">
            <x v="28"/>
          </reference>
        </references>
      </pivotArea>
    </format>
    <format dxfId="12">
      <pivotArea dataOnly="0" labelOnly="1" outline="0" fieldPosition="0">
        <references count="1">
          <reference field="1" count="1">
            <x v="29"/>
          </reference>
        </references>
      </pivotArea>
    </format>
    <format dxfId="11">
      <pivotArea dataOnly="0" labelOnly="1" outline="0" fieldPosition="0">
        <references count="1">
          <reference field="1" count="1">
            <x v="30"/>
          </reference>
        </references>
      </pivotArea>
    </format>
    <format dxfId="10">
      <pivotArea dataOnly="0" labelOnly="1" outline="0" fieldPosition="0">
        <references count="1">
          <reference field="1" count="1">
            <x v="31"/>
          </reference>
        </references>
      </pivotArea>
    </format>
    <format dxfId="9">
      <pivotArea dataOnly="0" labelOnly="1" outline="0" fieldPosition="0">
        <references count="1">
          <reference field="1" count="1">
            <x v="32"/>
          </reference>
        </references>
      </pivotArea>
    </format>
    <format dxfId="8">
      <pivotArea dataOnly="0" labelOnly="1" outline="0" fieldPosition="0">
        <references count="1">
          <reference field="1" count="1">
            <x v="33"/>
          </reference>
        </references>
      </pivotArea>
    </format>
    <format dxfId="7">
      <pivotArea dataOnly="0" labelOnly="1" outline="0" fieldPosition="0">
        <references count="1">
          <reference field="1" count="1">
            <x v="34"/>
          </reference>
        </references>
      </pivotArea>
    </format>
    <format dxfId="6">
      <pivotArea dataOnly="0" labelOnly="1" outline="0" fieldPosition="0">
        <references count="1">
          <reference field="1" count="1">
            <x v="35"/>
          </reference>
        </references>
      </pivotArea>
    </format>
    <format dxfId="5">
      <pivotArea dataOnly="0" labelOnly="1" outline="0" fieldPosition="0">
        <references count="1">
          <reference field="1" count="1">
            <x v="36"/>
          </reference>
        </references>
      </pivotArea>
    </format>
    <format dxfId="4">
      <pivotArea dataOnly="0" labelOnly="1" outline="0" fieldPosition="0">
        <references count="1">
          <reference field="1" count="1">
            <x v="37"/>
          </reference>
        </references>
      </pivotArea>
    </format>
    <format dxfId="3">
      <pivotArea dataOnly="0" labelOnly="1" outline="0" fieldPosition="0">
        <references count="1">
          <reference field="1" count="1">
            <x v="38"/>
          </reference>
        </references>
      </pivotArea>
    </format>
    <format dxfId="2">
      <pivotArea dataOnly="0" labelOnly="1" outline="0" fieldPosition="0">
        <references count="1">
          <reference field="1" count="1">
            <x v="39"/>
          </reference>
        </references>
      </pivotArea>
    </format>
    <format dxfId="1">
      <pivotArea dataOnly="0" labelOnly="1" outline="0" fieldPosition="0">
        <references count="1">
          <reference field="1" count="1">
            <x v="40"/>
          </reference>
        </references>
      </pivotArea>
    </format>
    <format dxfId="0">
      <pivotArea dataOnly="0" labelOnly="1" outline="0" fieldPosition="0">
        <references count="1">
          <reference field="1" count="1">
            <x v="41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AD16"/>
  <sheetViews>
    <sheetView tabSelected="1" view="pageLayout" zoomScaleNormal="100" workbookViewId="0">
      <selection activeCell="C2" sqref="C2:X2"/>
    </sheetView>
  </sheetViews>
  <sheetFormatPr defaultColWidth="9.140625" defaultRowHeight="11.25" x14ac:dyDescent="0.2"/>
  <cols>
    <col min="1" max="1" width="4.85546875" style="58" customWidth="1"/>
    <col min="2" max="2" width="10.5703125" style="58" customWidth="1"/>
    <col min="3" max="24" width="3.7109375" style="58" customWidth="1"/>
    <col min="25" max="16384" width="9.140625" style="58"/>
  </cols>
  <sheetData>
    <row r="2" spans="1:30" ht="93.75" customHeight="1" x14ac:dyDescent="0.2">
      <c r="A2" s="57" t="str">
        <f>INDEX(Протокол!A$7:A$50,CHOOSE(MOD(ROW(A3),3)+1,2,COUNTA($A$1:$A1)/3+3,1))&amp;""</f>
        <v>№ п/п</v>
      </c>
      <c r="B2" s="57" t="str">
        <f>INDEX(Протокол!B$7:B$50,CHOOSE(MOD(ROW(B3),3)+1,2,COUNTA($A$1:$A1)/3+3,1))&amp;""</f>
        <v>Фамилия, И. О.</v>
      </c>
      <c r="C2" s="57" t="str">
        <f>INDEX(Протокол!C$7:C$50,CHOOSE(MOD(ROW(C3),3)+1,2,COUNTA($A$1:$A1)/3+3,1))&amp;""</f>
        <v>ККР, ОГЭ</v>
      </c>
      <c r="D2" s="57" t="str">
        <f>INDEX(Протокол!D$7:D$50,CHOOSE(MOD(ROW(D3),3)+1,2,COUNTA($A$1:$A1)/3+3,1))&amp;""</f>
        <v>ЕГЭ</v>
      </c>
      <c r="E2" s="57" t="str">
        <f>INDEX(Протокол!E$7:E$50,CHOOSE(MOD(ROW(E3),3)+1,2,COUNTA($A$1:$A1)/3+3,1))&amp;""</f>
        <v>8 вид</v>
      </c>
      <c r="F2" s="57" t="str">
        <f>INDEX(Протокол!F$7:F$50,CHOOSE(MOD(ROW(F3),3)+1,2,COUNTA($A$1:$A1)/3+3,1))&amp;""</f>
        <v>ртличники нар.образов.</v>
      </c>
      <c r="G2" s="57" t="str">
        <f>INDEX(Протокол!G$7:G$50,CHOOSE(MOD(ROW(G3),3)+1,2,COUNTA($A$1:$A1)/3+3,1))&amp;""</f>
        <v>конс.по предметам</v>
      </c>
      <c r="H2" s="57" t="str">
        <f>INDEX(Протокол!H$7:H$50,CHOOSE(MOD(ROW(H3),3)+1,2,COUNTA($A$1:$A1)/3+3,1))&amp;""</f>
        <v>ПМПК, сайт, МО, вечерняя</v>
      </c>
      <c r="I2" s="57" t="str">
        <f>INDEX(Протокол!I$7:I$50,CHOOSE(MOD(ROW(I3),3)+1,2,COUNTA($A$1:$A1)/3+3,1))&amp;""</f>
        <v>кабинеты</v>
      </c>
      <c r="J2" s="57" t="str">
        <f>INDEX(Протокол!J$7:J$50,CHOOSE(MOD(ROW(J3),3)+1,2,COUNTA($A$1:$A1)/3+3,1))&amp;""</f>
        <v>Муниц ВсОШ</v>
      </c>
      <c r="K2" s="57" t="str">
        <f>INDEX(Протокол!K$7:K$50,CHOOSE(MOD(ROW(K3),3)+1,2,COUNTA($A$1:$A1)/3+3,1))&amp;""</f>
        <v>Подг. УИК</v>
      </c>
      <c r="L2" s="57" t="str">
        <f>INDEX(Протокол!L$7:L$50,CHOOSE(MOD(ROW(L3),3)+1,2,COUNTA($A$1:$A1)/3+3,1))&amp;""</f>
        <v>Всерос. Чемп. Мегаталант</v>
      </c>
      <c r="M2" s="57" t="str">
        <f>INDEX(Протокол!M$7:M$50,CHOOSE(MOD(ROW(M3),3)+1,2,COUNTA($A$1:$A1)/3+3,1))&amp;""</f>
        <v>ККР; физика, 8 кл (проверка)</v>
      </c>
      <c r="N2" s="57" t="str">
        <f>INDEX(Протокол!N$7:N$50,CHOOSE(MOD(ROW(N3),3)+1,2,COUNTA($A$1:$A1)/3+3,1))&amp;""</f>
        <v>ВСОШ, проверка рай.олимп.</v>
      </c>
      <c r="O2" s="57" t="str">
        <f>INDEX(Протокол!O$7:O$50,CHOOSE(MOD(ROW(O3),3)+1,2,COUNTA($A$1:$A1)/3+3,1))&amp;""</f>
        <v>Сопровождение на ВсОШ</v>
      </c>
      <c r="P2" s="57" t="str">
        <f>INDEX(Протокол!P$7:P$50,CHOOSE(MOD(ROW(P3),3)+1,2,COUNTA($A$1:$A1)/3+3,1))&amp;""</f>
        <v>Консультации ЕГЭ, ГИА</v>
      </c>
      <c r="Q2" s="57" t="str">
        <f>INDEX(Протокол!Q$7:Q$50,CHOOSE(MOD(ROW(Q3),3)+1,2,COUNTA($A$1:$A1)/3+3,1))&amp;""</f>
        <v>Рай.соревнов. "Молод. Во власти"</v>
      </c>
      <c r="R2" s="57" t="str">
        <f>INDEX(Протокол!R$7:R$50,CHOOSE(MOD(ROW(R3),3)+1,2,COUNTA($A$1:$A1)/3+3,1))&amp;""</f>
        <v>Вечер встречи</v>
      </c>
      <c r="S2" s="57" t="str">
        <f>INDEX(Протокол!S$7:S$50,CHOOSE(MOD(ROW(S3),3)+1,2,COUNTA($A$1:$A1)/3+3,1))&amp;""</f>
        <v>Дежурство на елках</v>
      </c>
      <c r="T2" s="57" t="str">
        <f>INDEX(Протокол!T$7:T$50,CHOOSE(MOD(ROW(T3),3)+1,2,COUNTA($A$1:$A1)/3+3,1))&amp;""</f>
        <v>ГПД, нач.кл., кружки ФГОС</v>
      </c>
      <c r="U2" s="57" t="str">
        <f>INDEX(Протокол!U$7:U$50,CHOOSE(MOD(ROW(U3),3)+1,2,COUNTA($A$1:$A1)/3+3,1))&amp;""</f>
        <v>Неделя англ.языка</v>
      </c>
      <c r="V2" s="57" t="str">
        <f>INDEX(Протокол!V$7:V$50,CHOOSE(MOD(ROW(V3),3)+1,2,COUNTA($A$1:$A1)/3+3,1))&amp;""</f>
        <v>Интен. ВсОШ</v>
      </c>
      <c r="W2" s="57" t="str">
        <f>INDEX(Протокол!W$7:W$50,CHOOSE(MOD(ROW(W3),3)+1,2,COUNTA($A$1:$A1)/3+3,1))&amp;""</f>
        <v>Всего баллов на челове-ка</v>
      </c>
      <c r="X2" s="57" t="str">
        <f>INDEX(Протокол!X$7:X$50,CHOOSE(MOD(ROW(X3),3)+1,2,COUNTA($A$1:$A1)/3+3,1))&amp;""</f>
        <v>Сумма на человека (руб.)</v>
      </c>
      <c r="Y2" s="57"/>
      <c r="Z2" s="57"/>
      <c r="AA2" s="57"/>
      <c r="AB2" s="57"/>
      <c r="AC2" s="57"/>
      <c r="AD2" s="57"/>
    </row>
    <row r="3" spans="1:30" x14ac:dyDescent="0.2">
      <c r="A3" s="58" t="str">
        <f>INDEX(Протокол!A$7:A$50,CHOOSE(MOD(ROW(A4),3)+1,2,COUNTA($A$1:$A2)/3+3,1))&amp;""</f>
        <v>1</v>
      </c>
      <c r="B3" s="58" t="str">
        <f>INDEX(Протокол!B$7:B$50,CHOOSE(MOD(ROW(B4),3)+1,2,COUNTA($A$1:$A2)/3+3,1))&amp;""</f>
        <v>Бабина Н.В.</v>
      </c>
      <c r="C3" s="58" t="str">
        <f>INDEX(Протокол!C$7:C$50,CHOOSE(MOD(ROW(C4),3)+1,2,COUNTA($A$1:$A2)/3+3,1))&amp;""</f>
        <v>18,9</v>
      </c>
      <c r="D3" s="58" t="str">
        <f>INDEX(Протокол!D$7:D$50,CHOOSE(MOD(ROW(D4),3)+1,2,COUNTA($A$1:$A2)/3+3,1))&amp;""</f>
        <v/>
      </c>
      <c r="E3" s="58" t="str">
        <f>INDEX(Протокол!E$7:E$50,CHOOSE(MOD(ROW(E4),3)+1,2,COUNTA($A$1:$A2)/3+3,1))&amp;""</f>
        <v/>
      </c>
      <c r="F3" s="58" t="str">
        <f>INDEX(Протокол!F$7:F$50,CHOOSE(MOD(ROW(F4),3)+1,2,COUNTA($A$1:$A2)/3+3,1))&amp;""</f>
        <v>5</v>
      </c>
      <c r="G3" s="58" t="str">
        <f>INDEX(Протокол!G$7:G$50,CHOOSE(MOD(ROW(G4),3)+1,2,COUNTA($A$1:$A2)/3+3,1))&amp;""</f>
        <v>6</v>
      </c>
      <c r="H3" s="58" t="str">
        <f>INDEX(Протокол!H$7:H$50,CHOOSE(MOD(ROW(H4),3)+1,2,COUNTA($A$1:$A2)/3+3,1))&amp;""</f>
        <v/>
      </c>
      <c r="I3" s="58" t="str">
        <f>INDEX(Протокол!I$7:I$50,CHOOSE(MOD(ROW(I4),3)+1,2,COUNTA($A$1:$A2)/3+3,1))&amp;""</f>
        <v/>
      </c>
      <c r="J3" s="58" t="str">
        <f>INDEX(Протокол!J$7:J$50,CHOOSE(MOD(ROW(J4),3)+1,2,COUNTA($A$1:$A2)/3+3,1))&amp;""</f>
        <v/>
      </c>
      <c r="K3" s="58" t="str">
        <f>INDEX(Протокол!K$7:K$50,CHOOSE(MOD(ROW(K4),3)+1,2,COUNTA($A$1:$A2)/3+3,1))&amp;""</f>
        <v/>
      </c>
      <c r="L3" s="58" t="str">
        <f>INDEX(Протокол!L$7:L$50,CHOOSE(MOD(ROW(L4),3)+1,2,COUNTA($A$1:$A2)/3+3,1))&amp;""</f>
        <v/>
      </c>
      <c r="M3" s="58" t="str">
        <f>INDEX(Протокол!M$7:M$50,CHOOSE(MOD(ROW(M4),3)+1,2,COUNTA($A$1:$A2)/3+3,1))&amp;""</f>
        <v/>
      </c>
      <c r="N3" s="58" t="str">
        <f>INDEX(Протокол!N$7:N$50,CHOOSE(MOD(ROW(N4),3)+1,2,COUNTA($A$1:$A2)/3+3,1))&amp;""</f>
        <v/>
      </c>
      <c r="O3" s="58" t="str">
        <f>INDEX(Протокол!O$7:O$50,CHOOSE(MOD(ROW(O4),3)+1,2,COUNTA($A$1:$A2)/3+3,1))&amp;""</f>
        <v/>
      </c>
      <c r="P3" s="58" t="str">
        <f>INDEX(Протокол!P$7:P$50,CHOOSE(MOD(ROW(P4),3)+1,2,COUNTA($A$1:$A2)/3+3,1))&amp;""</f>
        <v>12</v>
      </c>
      <c r="Q3" s="58" t="str">
        <f>INDEX(Протокол!Q$7:Q$50,CHOOSE(MOD(ROW(Q4),3)+1,2,COUNTA($A$1:$A2)/3+3,1))&amp;""</f>
        <v/>
      </c>
      <c r="R3" s="58" t="str">
        <f>INDEX(Протокол!R$7:R$50,CHOOSE(MOD(ROW(R4),3)+1,2,COUNTA($A$1:$A2)/3+3,1))&amp;""</f>
        <v/>
      </c>
      <c r="S3" s="58" t="str">
        <f>INDEX(Протокол!S$7:S$50,CHOOSE(MOD(ROW(S4),3)+1,2,COUNTA($A$1:$A2)/3+3,1))&amp;""</f>
        <v/>
      </c>
      <c r="T3" s="58" t="str">
        <f>INDEX(Протокол!T$7:T$50,CHOOSE(MOD(ROW(T4),3)+1,2,COUNTA($A$1:$A2)/3+3,1))&amp;""</f>
        <v/>
      </c>
      <c r="U3" s="58" t="str">
        <f>INDEX(Протокол!U$7:U$50,CHOOSE(MOD(ROW(U4),3)+1,2,COUNTA($A$1:$A2)/3+3,1))&amp;""</f>
        <v/>
      </c>
      <c r="V3" s="58" t="str">
        <f>INDEX(Протокол!V$7:V$50,CHOOSE(MOD(ROW(V4),3)+1,2,COUNTA($A$1:$A2)/3+3,1))&amp;""</f>
        <v/>
      </c>
      <c r="W3" s="58" t="str">
        <f>INDEX(Протокол!W$7:W$50,CHOOSE(MOD(ROW(W4),3)+1,2,COUNTA($A$1:$A2)/3+3,1))&amp;""</f>
        <v>41,9</v>
      </c>
      <c r="X3" s="58" t="str">
        <f>INDEX(Протокол!X$7:X$50,CHOOSE(MOD(ROW(X4),3)+1,2,COUNTA($A$1:$A2)/3+3,1))&amp;""</f>
        <v>8380</v>
      </c>
    </row>
    <row r="4" spans="1:30" x14ac:dyDescent="0.2">
      <c r="A4" s="58" t="str">
        <f>INDEX(Протокол!A$7:A$50,CHOOSE(MOD(ROW(A5),3)+1,2,COUNTA($A$1:$A3)/3+3,1))&amp;""</f>
        <v/>
      </c>
      <c r="B4" s="58" t="str">
        <f>INDEX(Протокол!B$7:B$50,CHOOSE(MOD(ROW(B5),3)+1,2,COUNTA($A$1:$A3)/3+3,1))&amp;""</f>
        <v/>
      </c>
      <c r="C4" s="58" t="str">
        <f>INDEX(Протокол!C$7:C$50,CHOOSE(MOD(ROW(C5),3)+1,2,COUNTA($A$1:$A3)/3+3,1))&amp;""</f>
        <v/>
      </c>
      <c r="D4" s="58" t="str">
        <f>INDEX(Протокол!D$7:D$50,CHOOSE(MOD(ROW(D5),3)+1,2,COUNTA($A$1:$A3)/3+3,1))&amp;""</f>
        <v/>
      </c>
      <c r="E4" s="58" t="str">
        <f>INDEX(Протокол!E$7:E$50,CHOOSE(MOD(ROW(E5),3)+1,2,COUNTA($A$1:$A3)/3+3,1))&amp;""</f>
        <v/>
      </c>
      <c r="F4" s="58" t="str">
        <f>INDEX(Протокол!F$7:F$50,CHOOSE(MOD(ROW(F5),3)+1,2,COUNTA($A$1:$A3)/3+3,1))&amp;""</f>
        <v/>
      </c>
      <c r="G4" s="58" t="str">
        <f>INDEX(Протокол!G$7:G$50,CHOOSE(MOD(ROW(G5),3)+1,2,COUNTA($A$1:$A3)/3+3,1))&amp;""</f>
        <v/>
      </c>
      <c r="H4" s="58" t="str">
        <f>INDEX(Протокол!H$7:H$50,CHOOSE(MOD(ROW(H5),3)+1,2,COUNTA($A$1:$A3)/3+3,1))&amp;""</f>
        <v/>
      </c>
      <c r="I4" s="58" t="str">
        <f>INDEX(Протокол!I$7:I$50,CHOOSE(MOD(ROW(I5),3)+1,2,COUNTA($A$1:$A3)/3+3,1))&amp;""</f>
        <v/>
      </c>
      <c r="J4" s="58" t="str">
        <f>INDEX(Протокол!J$7:J$50,CHOOSE(MOD(ROW(J5),3)+1,2,COUNTA($A$1:$A3)/3+3,1))&amp;""</f>
        <v/>
      </c>
      <c r="K4" s="58" t="str">
        <f>INDEX(Протокол!K$7:K$50,CHOOSE(MOD(ROW(K5),3)+1,2,COUNTA($A$1:$A3)/3+3,1))&amp;""</f>
        <v/>
      </c>
      <c r="L4" s="58" t="str">
        <f>INDEX(Протокол!L$7:L$50,CHOOSE(MOD(ROW(L5),3)+1,2,COUNTA($A$1:$A3)/3+3,1))&amp;""</f>
        <v/>
      </c>
      <c r="M4" s="58" t="str">
        <f>INDEX(Протокол!M$7:M$50,CHOOSE(MOD(ROW(M5),3)+1,2,COUNTA($A$1:$A3)/3+3,1))&amp;""</f>
        <v/>
      </c>
      <c r="N4" s="58" t="str">
        <f>INDEX(Протокол!N$7:N$50,CHOOSE(MOD(ROW(N5),3)+1,2,COUNTA($A$1:$A3)/3+3,1))&amp;""</f>
        <v/>
      </c>
      <c r="O4" s="58" t="str">
        <f>INDEX(Протокол!O$7:O$50,CHOOSE(MOD(ROW(O5),3)+1,2,COUNTA($A$1:$A3)/3+3,1))&amp;""</f>
        <v/>
      </c>
      <c r="P4" s="58" t="str">
        <f>INDEX(Протокол!P$7:P$50,CHOOSE(MOD(ROW(P5),3)+1,2,COUNTA($A$1:$A3)/3+3,1))&amp;""</f>
        <v/>
      </c>
      <c r="Q4" s="58" t="str">
        <f>INDEX(Протокол!Q$7:Q$50,CHOOSE(MOD(ROW(Q5),3)+1,2,COUNTA($A$1:$A3)/3+3,1))&amp;""</f>
        <v/>
      </c>
      <c r="R4" s="58" t="str">
        <f>INDEX(Протокол!R$7:R$50,CHOOSE(MOD(ROW(R5),3)+1,2,COUNTA($A$1:$A3)/3+3,1))&amp;""</f>
        <v/>
      </c>
      <c r="S4" s="58" t="str">
        <f>INDEX(Протокол!S$7:S$50,CHOOSE(MOD(ROW(S5),3)+1,2,COUNTA($A$1:$A3)/3+3,1))&amp;""</f>
        <v/>
      </c>
      <c r="T4" s="58" t="str">
        <f>INDEX(Протокол!T$7:T$50,CHOOSE(MOD(ROW(T5),3)+1,2,COUNTA($A$1:$A3)/3+3,1))&amp;""</f>
        <v/>
      </c>
      <c r="U4" s="58" t="str">
        <f>INDEX(Протокол!U$7:U$50,CHOOSE(MOD(ROW(U5),3)+1,2,COUNTA($A$1:$A3)/3+3,1))&amp;""</f>
        <v/>
      </c>
      <c r="V4" s="58" t="str">
        <f>INDEX(Протокол!V$7:V$50,CHOOSE(MOD(ROW(V5),3)+1,2,COUNTA($A$1:$A3)/3+3,1))&amp;""</f>
        <v/>
      </c>
      <c r="W4" s="58" t="str">
        <f>INDEX(Протокол!W$7:W$50,CHOOSE(MOD(ROW(W5),3)+1,2,COUNTA($A$1:$A3)/3+3,1))&amp;""</f>
        <v/>
      </c>
      <c r="X4" s="58" t="str">
        <f>INDEX(Протокол!X$7:X$50,CHOOSE(MOD(ROW(X5),3)+1,2,COUNTA($A$1:$A3)/3+3,1))&amp;""</f>
        <v/>
      </c>
    </row>
    <row r="5" spans="1:30" ht="131.25" x14ac:dyDescent="0.2">
      <c r="A5" s="57" t="str">
        <f>INDEX(Протокол!A$7:A$50,CHOOSE(MOD(ROW(A6),3)+1,2,COUNTA($A$1:$A4)/3+3,1))&amp;""</f>
        <v>№ п/п</v>
      </c>
      <c r="B5" s="57" t="str">
        <f>INDEX(Протокол!B$7:B$50,CHOOSE(MOD(ROW(B6),3)+1,2,COUNTA($A$1:$A4)/3+3,1))&amp;""</f>
        <v>Фамилия, И. О.</v>
      </c>
      <c r="C5" s="57" t="str">
        <f>INDEX(Протокол!C$7:C$50,CHOOSE(MOD(ROW(C6),3)+1,2,COUNTA($A$1:$A4)/3+3,1))&amp;""</f>
        <v>ККР, ОГЭ</v>
      </c>
      <c r="D5" s="57" t="str">
        <f>INDEX(Протокол!D$7:D$50,CHOOSE(MOD(ROW(D6),3)+1,2,COUNTA($A$1:$A4)/3+3,1))&amp;""</f>
        <v>ЕГЭ</v>
      </c>
      <c r="E5" s="57" t="str">
        <f>INDEX(Протокол!E$7:E$50,CHOOSE(MOD(ROW(E6),3)+1,2,COUNTA($A$1:$A4)/3+3,1))&amp;""</f>
        <v>8 вид</v>
      </c>
      <c r="F5" s="57" t="str">
        <f>INDEX(Протокол!F$7:F$50,CHOOSE(MOD(ROW(F6),3)+1,2,COUNTA($A$1:$A4)/3+3,1))&amp;""</f>
        <v>ртличники нар.образов.</v>
      </c>
      <c r="G5" s="57" t="str">
        <f>INDEX(Протокол!G$7:G$50,CHOOSE(MOD(ROW(G6),3)+1,2,COUNTA($A$1:$A4)/3+3,1))&amp;""</f>
        <v>конс.по предметам</v>
      </c>
      <c r="H5" s="57" t="str">
        <f>INDEX(Протокол!H$7:H$50,CHOOSE(MOD(ROW(H6),3)+1,2,COUNTA($A$1:$A4)/3+3,1))&amp;""</f>
        <v>ПМПК, сайт, МО, вечерняя</v>
      </c>
      <c r="I5" s="57" t="str">
        <f>INDEX(Протокол!I$7:I$50,CHOOSE(MOD(ROW(I6),3)+1,2,COUNTA($A$1:$A4)/3+3,1))&amp;""</f>
        <v>кабинеты</v>
      </c>
      <c r="J5" s="57" t="str">
        <f>INDEX(Протокол!J$7:J$50,CHOOSE(MOD(ROW(J6),3)+1,2,COUNTA($A$1:$A4)/3+3,1))&amp;""</f>
        <v>Муниц ВсОШ</v>
      </c>
      <c r="K5" s="57" t="str">
        <f>INDEX(Протокол!K$7:K$50,CHOOSE(MOD(ROW(K6),3)+1,2,COUNTA($A$1:$A4)/3+3,1))&amp;""</f>
        <v>Подг. УИК</v>
      </c>
      <c r="L5" s="57" t="str">
        <f>INDEX(Протокол!L$7:L$50,CHOOSE(MOD(ROW(L6),3)+1,2,COUNTA($A$1:$A4)/3+3,1))&amp;""</f>
        <v>Всерос. Чемп. Мегаталант</v>
      </c>
      <c r="M5" s="57" t="str">
        <f>INDEX(Протокол!M$7:M$50,CHOOSE(MOD(ROW(M6),3)+1,2,COUNTA($A$1:$A4)/3+3,1))&amp;""</f>
        <v>ККР; физика, 8 кл (проверка)</v>
      </c>
      <c r="N5" s="57" t="str">
        <f>INDEX(Протокол!N$7:N$50,CHOOSE(MOD(ROW(N6),3)+1,2,COUNTA($A$1:$A4)/3+3,1))&amp;""</f>
        <v>ВСОШ, проверка рай.олимп.</v>
      </c>
      <c r="O5" s="57" t="str">
        <f>INDEX(Протокол!O$7:O$50,CHOOSE(MOD(ROW(O6),3)+1,2,COUNTA($A$1:$A4)/3+3,1))&amp;""</f>
        <v>Сопровождение на ВсОШ</v>
      </c>
      <c r="P5" s="57" t="str">
        <f>INDEX(Протокол!P$7:P$50,CHOOSE(MOD(ROW(P6),3)+1,2,COUNTA($A$1:$A4)/3+3,1))&amp;""</f>
        <v>Консультации ЕГЭ, ГИА</v>
      </c>
      <c r="Q5" s="57" t="str">
        <f>INDEX(Протокол!Q$7:Q$50,CHOOSE(MOD(ROW(Q6),3)+1,2,COUNTA($A$1:$A4)/3+3,1))&amp;""</f>
        <v>Рай.соревнов. "Молод. Во власти"</v>
      </c>
      <c r="R5" s="57" t="str">
        <f>INDEX(Протокол!R$7:R$50,CHOOSE(MOD(ROW(R6),3)+1,2,COUNTA($A$1:$A4)/3+3,1))&amp;""</f>
        <v>Вечер встречи</v>
      </c>
      <c r="S5" s="57" t="str">
        <f>INDEX(Протокол!S$7:S$50,CHOOSE(MOD(ROW(S6),3)+1,2,COUNTA($A$1:$A4)/3+3,1))&amp;""</f>
        <v>Дежурство на елках</v>
      </c>
      <c r="T5" s="57" t="str">
        <f>INDEX(Протокол!T$7:T$50,CHOOSE(MOD(ROW(T6),3)+1,2,COUNTA($A$1:$A4)/3+3,1))&amp;""</f>
        <v>ГПД, нач.кл., кружки ФГОС</v>
      </c>
      <c r="U5" s="57" t="str">
        <f>INDEX(Протокол!U$7:U$50,CHOOSE(MOD(ROW(U6),3)+1,2,COUNTA($A$1:$A4)/3+3,1))&amp;""</f>
        <v>Неделя англ.языка</v>
      </c>
      <c r="V5" s="57" t="str">
        <f>INDEX(Протокол!V$7:V$50,CHOOSE(MOD(ROW(V6),3)+1,2,COUNTA($A$1:$A4)/3+3,1))&amp;""</f>
        <v>Интен. ВсОШ</v>
      </c>
      <c r="W5" s="57" t="str">
        <f>INDEX(Протокол!W$7:W$50,CHOOSE(MOD(ROW(W6),3)+1,2,COUNTA($A$1:$A4)/3+3,1))&amp;""</f>
        <v>Всего баллов на челове-ка</v>
      </c>
      <c r="X5" s="57" t="str">
        <f>INDEX(Протокол!X$7:X$50,CHOOSE(MOD(ROW(X6),3)+1,2,COUNTA($A$1:$A4)/3+3,1))&amp;""</f>
        <v>Сумма на человека (руб.)</v>
      </c>
    </row>
    <row r="6" spans="1:30" x14ac:dyDescent="0.2">
      <c r="A6" s="58" t="str">
        <f>INDEX(Протокол!A$7:A$50,CHOOSE(MOD(ROW(A7),3)+1,2,COUNTA($A$1:$A5)/3+3,1))&amp;""</f>
        <v>2</v>
      </c>
      <c r="B6" s="58" t="str">
        <f>INDEX(Протокол!B$7:B$50,CHOOSE(MOD(ROW(B7),3)+1,2,COUNTA($A$1:$A5)/3+3,1))&amp;""</f>
        <v>Басистова О. П.</v>
      </c>
      <c r="C6" s="58" t="str">
        <f>INDEX(Протокол!C$7:C$50,CHOOSE(MOD(ROW(C7),3)+1,2,COUNTA($A$1:$A5)/3+3,1))&amp;""</f>
        <v/>
      </c>
      <c r="D6" s="58" t="str">
        <f>INDEX(Протокол!D$7:D$50,CHOOSE(MOD(ROW(D7),3)+1,2,COUNTA($A$1:$A5)/3+3,1))&amp;""</f>
        <v/>
      </c>
      <c r="E6" s="58" t="str">
        <f>INDEX(Протокол!E$7:E$50,CHOOSE(MOD(ROW(E7),3)+1,2,COUNTA($A$1:$A5)/3+3,1))&amp;""</f>
        <v>3</v>
      </c>
      <c r="F6" s="58" t="str">
        <f>INDEX(Протокол!F$7:F$50,CHOOSE(MOD(ROW(F7),3)+1,2,COUNTA($A$1:$A5)/3+3,1))&amp;""</f>
        <v/>
      </c>
      <c r="G6" s="58" t="str">
        <f>INDEX(Протокол!G$7:G$50,CHOOSE(MOD(ROW(G7),3)+1,2,COUNTA($A$1:$A5)/3+3,1))&amp;""</f>
        <v/>
      </c>
      <c r="H6" s="58" t="str">
        <f>INDEX(Протокол!H$7:H$50,CHOOSE(MOD(ROW(H7),3)+1,2,COUNTA($A$1:$A5)/3+3,1))&amp;""</f>
        <v/>
      </c>
      <c r="I6" s="58" t="str">
        <f>INDEX(Протокол!I$7:I$50,CHOOSE(MOD(ROW(I7),3)+1,2,COUNTA($A$1:$A5)/3+3,1))&amp;""</f>
        <v/>
      </c>
      <c r="J6" s="58" t="str">
        <f>INDEX(Протокол!J$7:J$50,CHOOSE(MOD(ROW(J7),3)+1,2,COUNTA($A$1:$A5)/3+3,1))&amp;""</f>
        <v/>
      </c>
      <c r="K6" s="58" t="str">
        <f>INDEX(Протокол!K$7:K$50,CHOOSE(MOD(ROW(K7),3)+1,2,COUNTA($A$1:$A5)/3+3,1))&amp;""</f>
        <v/>
      </c>
      <c r="L6" s="58" t="str">
        <f>INDEX(Протокол!L$7:L$50,CHOOSE(MOD(ROW(L7),3)+1,2,COUNTA($A$1:$A5)/3+3,1))&amp;""</f>
        <v/>
      </c>
      <c r="M6" s="58" t="str">
        <f>INDEX(Протокол!M$7:M$50,CHOOSE(MOD(ROW(M7),3)+1,2,COUNTA($A$1:$A5)/3+3,1))&amp;""</f>
        <v/>
      </c>
      <c r="N6" s="58" t="str">
        <f>INDEX(Протокол!N$7:N$50,CHOOSE(MOD(ROW(N7),3)+1,2,COUNTA($A$1:$A5)/3+3,1))&amp;""</f>
        <v/>
      </c>
      <c r="O6" s="58" t="str">
        <f>INDEX(Протокол!O$7:O$50,CHOOSE(MOD(ROW(O7),3)+1,2,COUNTA($A$1:$A5)/3+3,1))&amp;""</f>
        <v/>
      </c>
      <c r="P6" s="58" t="str">
        <f>INDEX(Протокол!P$7:P$50,CHOOSE(MOD(ROW(P7),3)+1,2,COUNTA($A$1:$A5)/3+3,1))&amp;""</f>
        <v/>
      </c>
      <c r="Q6" s="58" t="str">
        <f>INDEX(Протокол!Q$7:Q$50,CHOOSE(MOD(ROW(Q7),3)+1,2,COUNTA($A$1:$A5)/3+3,1))&amp;""</f>
        <v>7</v>
      </c>
      <c r="R6" s="58" t="str">
        <f>INDEX(Протокол!R$7:R$50,CHOOSE(MOD(ROW(R7),3)+1,2,COUNTA($A$1:$A5)/3+3,1))&amp;""</f>
        <v/>
      </c>
      <c r="S6" s="58" t="str">
        <f>INDEX(Протокол!S$7:S$50,CHOOSE(MOD(ROW(S7),3)+1,2,COUNTA($A$1:$A5)/3+3,1))&amp;""</f>
        <v/>
      </c>
      <c r="T6" s="58" t="str">
        <f>INDEX(Протокол!T$7:T$50,CHOOSE(MOD(ROW(T7),3)+1,2,COUNTA($A$1:$A5)/3+3,1))&amp;""</f>
        <v/>
      </c>
      <c r="U6" s="58" t="str">
        <f>INDEX(Протокол!U$7:U$50,CHOOSE(MOD(ROW(U7),3)+1,2,COUNTA($A$1:$A5)/3+3,1))&amp;""</f>
        <v/>
      </c>
      <c r="V6" s="58" t="str">
        <f>INDEX(Протокол!V$7:V$50,CHOOSE(MOD(ROW(V7),3)+1,2,COUNTA($A$1:$A5)/3+3,1))&amp;""</f>
        <v/>
      </c>
      <c r="W6" s="58" t="str">
        <f>INDEX(Протокол!W$7:W$50,CHOOSE(MOD(ROW(W7),3)+1,2,COUNTA($A$1:$A5)/3+3,1))&amp;""</f>
        <v>10</v>
      </c>
      <c r="X6" s="58" t="str">
        <f>INDEX(Протокол!X$7:X$50,CHOOSE(MOD(ROW(X7),3)+1,2,COUNTA($A$1:$A5)/3+3,1))&amp;""</f>
        <v>2000</v>
      </c>
    </row>
    <row r="7" spans="1:30" x14ac:dyDescent="0.2">
      <c r="A7" s="58" t="str">
        <f>INDEX(Протокол!A$7:A$50,CHOOSE(MOD(ROW(A8),3)+1,2,COUNTA($A$1:$A6)/3+3,1))&amp;""</f>
        <v/>
      </c>
      <c r="B7" s="58" t="str">
        <f>INDEX(Протокол!B$7:B$50,CHOOSE(MOD(ROW(B8),3)+1,2,COUNTA($A$1:$A6)/3+3,1))&amp;""</f>
        <v/>
      </c>
      <c r="C7" s="58" t="str">
        <f>INDEX(Протокол!C$7:C$50,CHOOSE(MOD(ROW(C8),3)+1,2,COUNTA($A$1:$A6)/3+3,1))&amp;""</f>
        <v/>
      </c>
      <c r="D7" s="58" t="str">
        <f>INDEX(Протокол!D$7:D$50,CHOOSE(MOD(ROW(D8),3)+1,2,COUNTA($A$1:$A6)/3+3,1))&amp;""</f>
        <v/>
      </c>
      <c r="E7" s="58" t="str">
        <f>INDEX(Протокол!E$7:E$50,CHOOSE(MOD(ROW(E8),3)+1,2,COUNTA($A$1:$A6)/3+3,1))&amp;""</f>
        <v/>
      </c>
      <c r="F7" s="58" t="str">
        <f>INDEX(Протокол!F$7:F$50,CHOOSE(MOD(ROW(F8),3)+1,2,COUNTA($A$1:$A6)/3+3,1))&amp;""</f>
        <v/>
      </c>
      <c r="G7" s="58" t="str">
        <f>INDEX(Протокол!G$7:G$50,CHOOSE(MOD(ROW(G8),3)+1,2,COUNTA($A$1:$A6)/3+3,1))&amp;""</f>
        <v/>
      </c>
      <c r="H7" s="58" t="str">
        <f>INDEX(Протокол!H$7:H$50,CHOOSE(MOD(ROW(H8),3)+1,2,COUNTA($A$1:$A6)/3+3,1))&amp;""</f>
        <v/>
      </c>
      <c r="I7" s="58" t="str">
        <f>INDEX(Протокол!I$7:I$50,CHOOSE(MOD(ROW(I8),3)+1,2,COUNTA($A$1:$A6)/3+3,1))&amp;""</f>
        <v/>
      </c>
      <c r="J7" s="58" t="str">
        <f>INDEX(Протокол!J$7:J$50,CHOOSE(MOD(ROW(J8),3)+1,2,COUNTA($A$1:$A6)/3+3,1))&amp;""</f>
        <v/>
      </c>
      <c r="K7" s="58" t="str">
        <f>INDEX(Протокол!K$7:K$50,CHOOSE(MOD(ROW(K8),3)+1,2,COUNTA($A$1:$A6)/3+3,1))&amp;""</f>
        <v/>
      </c>
      <c r="L7" s="58" t="str">
        <f>INDEX(Протокол!L$7:L$50,CHOOSE(MOD(ROW(L8),3)+1,2,COUNTA($A$1:$A6)/3+3,1))&amp;""</f>
        <v/>
      </c>
      <c r="M7" s="58" t="str">
        <f>INDEX(Протокол!M$7:M$50,CHOOSE(MOD(ROW(M8),3)+1,2,COUNTA($A$1:$A6)/3+3,1))&amp;""</f>
        <v/>
      </c>
      <c r="N7" s="58" t="str">
        <f>INDEX(Протокол!N$7:N$50,CHOOSE(MOD(ROW(N8),3)+1,2,COUNTA($A$1:$A6)/3+3,1))&amp;""</f>
        <v/>
      </c>
      <c r="O7" s="58" t="str">
        <f>INDEX(Протокол!O$7:O$50,CHOOSE(MOD(ROW(O8),3)+1,2,COUNTA($A$1:$A6)/3+3,1))&amp;""</f>
        <v/>
      </c>
      <c r="P7" s="58" t="str">
        <f>INDEX(Протокол!P$7:P$50,CHOOSE(MOD(ROW(P8),3)+1,2,COUNTA($A$1:$A6)/3+3,1))&amp;""</f>
        <v/>
      </c>
      <c r="Q7" s="58" t="str">
        <f>INDEX(Протокол!Q$7:Q$50,CHOOSE(MOD(ROW(Q8),3)+1,2,COUNTA($A$1:$A6)/3+3,1))&amp;""</f>
        <v/>
      </c>
      <c r="R7" s="58" t="str">
        <f>INDEX(Протокол!R$7:R$50,CHOOSE(MOD(ROW(R8),3)+1,2,COUNTA($A$1:$A6)/3+3,1))&amp;""</f>
        <v/>
      </c>
      <c r="S7" s="58" t="str">
        <f>INDEX(Протокол!S$7:S$50,CHOOSE(MOD(ROW(S8),3)+1,2,COUNTA($A$1:$A6)/3+3,1))&amp;""</f>
        <v/>
      </c>
      <c r="T7" s="58" t="str">
        <f>INDEX(Протокол!T$7:T$50,CHOOSE(MOD(ROW(T8),3)+1,2,COUNTA($A$1:$A6)/3+3,1))&amp;""</f>
        <v/>
      </c>
      <c r="U7" s="58" t="str">
        <f>INDEX(Протокол!U$7:U$50,CHOOSE(MOD(ROW(U8),3)+1,2,COUNTA($A$1:$A6)/3+3,1))&amp;""</f>
        <v/>
      </c>
      <c r="V7" s="58" t="str">
        <f>INDEX(Протокол!V$7:V$50,CHOOSE(MOD(ROW(V8),3)+1,2,COUNTA($A$1:$A6)/3+3,1))&amp;""</f>
        <v/>
      </c>
      <c r="W7" s="58" t="str">
        <f>INDEX(Протокол!W$7:W$50,CHOOSE(MOD(ROW(W8),3)+1,2,COUNTA($A$1:$A6)/3+3,1))&amp;""</f>
        <v/>
      </c>
      <c r="X7" s="58" t="str">
        <f>INDEX(Протокол!X$7:X$50,CHOOSE(MOD(ROW(X8),3)+1,2,COUNTA($A$1:$A6)/3+3,1))&amp;""</f>
        <v/>
      </c>
    </row>
    <row r="8" spans="1:30" ht="131.25" x14ac:dyDescent="0.2">
      <c r="A8" s="57" t="str">
        <f>INDEX(Протокол!A$7:A$50,CHOOSE(MOD(ROW(A9),3)+1,2,COUNTA($A$1:$A7)/3+3,1))&amp;""</f>
        <v>№ п/п</v>
      </c>
      <c r="B8" s="57" t="str">
        <f>INDEX(Протокол!B$7:B$50,CHOOSE(MOD(ROW(B9),3)+1,2,COUNTA($A$1:$A7)/3+3,1))&amp;""</f>
        <v>Фамилия, И. О.</v>
      </c>
      <c r="C8" s="57" t="str">
        <f>INDEX(Протокол!C$7:C$50,CHOOSE(MOD(ROW(C9),3)+1,2,COUNTA($A$1:$A7)/3+3,1))&amp;""</f>
        <v>ККР, ОГЭ</v>
      </c>
      <c r="D8" s="57" t="str">
        <f>INDEX(Протокол!D$7:D$50,CHOOSE(MOD(ROW(D9),3)+1,2,COUNTA($A$1:$A7)/3+3,1))&amp;""</f>
        <v>ЕГЭ</v>
      </c>
      <c r="E8" s="57" t="str">
        <f>INDEX(Протокол!E$7:E$50,CHOOSE(MOD(ROW(E9),3)+1,2,COUNTA($A$1:$A7)/3+3,1))&amp;""</f>
        <v>8 вид</v>
      </c>
      <c r="F8" s="57" t="str">
        <f>INDEX(Протокол!F$7:F$50,CHOOSE(MOD(ROW(F9),3)+1,2,COUNTA($A$1:$A7)/3+3,1))&amp;""</f>
        <v>ртличники нар.образов.</v>
      </c>
      <c r="G8" s="57" t="str">
        <f>INDEX(Протокол!G$7:G$50,CHOOSE(MOD(ROW(G9),3)+1,2,COUNTA($A$1:$A7)/3+3,1))&amp;""</f>
        <v>конс.по предметам</v>
      </c>
      <c r="H8" s="57" t="str">
        <f>INDEX(Протокол!H$7:H$50,CHOOSE(MOD(ROW(H9),3)+1,2,COUNTA($A$1:$A7)/3+3,1))&amp;""</f>
        <v>ПМПК, сайт, МО, вечерняя</v>
      </c>
      <c r="I8" s="57" t="str">
        <f>INDEX(Протокол!I$7:I$50,CHOOSE(MOD(ROW(I9),3)+1,2,COUNTA($A$1:$A7)/3+3,1))&amp;""</f>
        <v>кабинеты</v>
      </c>
      <c r="J8" s="57" t="str">
        <f>INDEX(Протокол!J$7:J$50,CHOOSE(MOD(ROW(J9),3)+1,2,COUNTA($A$1:$A7)/3+3,1))&amp;""</f>
        <v>Муниц ВсОШ</v>
      </c>
      <c r="K8" s="57" t="str">
        <f>INDEX(Протокол!K$7:K$50,CHOOSE(MOD(ROW(K9),3)+1,2,COUNTA($A$1:$A7)/3+3,1))&amp;""</f>
        <v>Подг. УИК</v>
      </c>
      <c r="L8" s="57" t="str">
        <f>INDEX(Протокол!L$7:L$50,CHOOSE(MOD(ROW(L9),3)+1,2,COUNTA($A$1:$A7)/3+3,1))&amp;""</f>
        <v>Всерос. Чемп. Мегаталант</v>
      </c>
      <c r="M8" s="57" t="str">
        <f>INDEX(Протокол!M$7:M$50,CHOOSE(MOD(ROW(M9),3)+1,2,COUNTA($A$1:$A7)/3+3,1))&amp;""</f>
        <v>ККР; физика, 8 кл (проверка)</v>
      </c>
      <c r="N8" s="57" t="str">
        <f>INDEX(Протокол!N$7:N$50,CHOOSE(MOD(ROW(N9),3)+1,2,COUNTA($A$1:$A7)/3+3,1))&amp;""</f>
        <v>ВСОШ, проверка рай.олимп.</v>
      </c>
      <c r="O8" s="57" t="str">
        <f>INDEX(Протокол!O$7:O$50,CHOOSE(MOD(ROW(O9),3)+1,2,COUNTA($A$1:$A7)/3+3,1))&amp;""</f>
        <v>Сопровождение на ВсОШ</v>
      </c>
      <c r="P8" s="57" t="str">
        <f>INDEX(Протокол!P$7:P$50,CHOOSE(MOD(ROW(P9),3)+1,2,COUNTA($A$1:$A7)/3+3,1))&amp;""</f>
        <v>Консультации ЕГЭ, ГИА</v>
      </c>
      <c r="Q8" s="57" t="str">
        <f>INDEX(Протокол!Q$7:Q$50,CHOOSE(MOD(ROW(Q9),3)+1,2,COUNTA($A$1:$A7)/3+3,1))&amp;""</f>
        <v>Рай.соревнов. "Молод. Во власти"</v>
      </c>
      <c r="R8" s="57" t="str">
        <f>INDEX(Протокол!R$7:R$50,CHOOSE(MOD(ROW(R9),3)+1,2,COUNTA($A$1:$A7)/3+3,1))&amp;""</f>
        <v>Вечер встречи</v>
      </c>
      <c r="S8" s="57" t="str">
        <f>INDEX(Протокол!S$7:S$50,CHOOSE(MOD(ROW(S9),3)+1,2,COUNTA($A$1:$A7)/3+3,1))&amp;""</f>
        <v>Дежурство на елках</v>
      </c>
      <c r="T8" s="57" t="str">
        <f>INDEX(Протокол!T$7:T$50,CHOOSE(MOD(ROW(T9),3)+1,2,COUNTA($A$1:$A7)/3+3,1))&amp;""</f>
        <v>ГПД, нач.кл., кружки ФГОС</v>
      </c>
      <c r="U8" s="57" t="str">
        <f>INDEX(Протокол!U$7:U$50,CHOOSE(MOD(ROW(U9),3)+1,2,COUNTA($A$1:$A7)/3+3,1))&amp;""</f>
        <v>Неделя англ.языка</v>
      </c>
      <c r="V8" s="57" t="str">
        <f>INDEX(Протокол!V$7:V$50,CHOOSE(MOD(ROW(V9),3)+1,2,COUNTA($A$1:$A7)/3+3,1))&amp;""</f>
        <v>Интен. ВсОШ</v>
      </c>
      <c r="W8" s="57" t="str">
        <f>INDEX(Протокол!W$7:W$50,CHOOSE(MOD(ROW(W9),3)+1,2,COUNTA($A$1:$A7)/3+3,1))&amp;""</f>
        <v>Всего баллов на челове-ка</v>
      </c>
      <c r="X8" s="57" t="str">
        <f>INDEX(Протокол!X$7:X$50,CHOOSE(MOD(ROW(X9),3)+1,2,COUNTA($A$1:$A7)/3+3,1))&amp;""</f>
        <v>Сумма на человека (руб.)</v>
      </c>
    </row>
    <row r="9" spans="1:30" x14ac:dyDescent="0.2">
      <c r="A9" s="58" t="str">
        <f>INDEX(Протокол!A$7:A$50,CHOOSE(MOD(ROW(A10),3)+1,2,COUNTA($A$1:$A8)/3+3,1))&amp;""</f>
        <v>3</v>
      </c>
      <c r="B9" s="58" t="str">
        <f>INDEX(Протокол!B$7:B$50,CHOOSE(MOD(ROW(B10),3)+1,2,COUNTA($A$1:$A8)/3+3,1))&amp;""</f>
        <v>Бахтина В.В.</v>
      </c>
      <c r="C9" s="58" t="str">
        <f>INDEX(Протокол!C$7:C$50,CHOOSE(MOD(ROW(C10),3)+1,2,COUNTA($A$1:$A8)/3+3,1))&amp;""</f>
        <v>10,5</v>
      </c>
      <c r="D9" s="58" t="str">
        <f>INDEX(Протокол!D$7:D$50,CHOOSE(MOD(ROW(D10),3)+1,2,COUNTA($A$1:$A8)/3+3,1))&amp;""</f>
        <v/>
      </c>
      <c r="E9" s="58" t="str">
        <f>INDEX(Протокол!E$7:E$50,CHOOSE(MOD(ROW(E10),3)+1,2,COUNTA($A$1:$A8)/3+3,1))&amp;""</f>
        <v/>
      </c>
      <c r="F9" s="58" t="str">
        <f>INDEX(Протокол!F$7:F$50,CHOOSE(MOD(ROW(F10),3)+1,2,COUNTA($A$1:$A8)/3+3,1))&amp;""</f>
        <v/>
      </c>
      <c r="G9" s="58" t="str">
        <f>INDEX(Протокол!G$7:G$50,CHOOSE(MOD(ROW(G10),3)+1,2,COUNTA($A$1:$A8)/3+3,1))&amp;""</f>
        <v>2</v>
      </c>
      <c r="H9" s="58" t="str">
        <f>INDEX(Протокол!H$7:H$50,CHOOSE(MOD(ROW(H10),3)+1,2,COUNTA($A$1:$A8)/3+3,1))&amp;""</f>
        <v/>
      </c>
      <c r="I9" s="58" t="str">
        <f>INDEX(Протокол!I$7:I$50,CHOOSE(MOD(ROW(I10),3)+1,2,COUNTA($A$1:$A8)/3+3,1))&amp;""</f>
        <v/>
      </c>
      <c r="J9" s="58" t="str">
        <f>INDEX(Протокол!J$7:J$50,CHOOSE(MOD(ROW(J10),3)+1,2,COUNTA($A$1:$A8)/3+3,1))&amp;""</f>
        <v/>
      </c>
      <c r="K9" s="58" t="str">
        <f>INDEX(Протокол!K$7:K$50,CHOOSE(MOD(ROW(K10),3)+1,2,COUNTA($A$1:$A8)/3+3,1))&amp;""</f>
        <v/>
      </c>
      <c r="L9" s="58" t="str">
        <f>INDEX(Протокол!L$7:L$50,CHOOSE(MOD(ROW(L10),3)+1,2,COUNTA($A$1:$A8)/3+3,1))&amp;""</f>
        <v/>
      </c>
      <c r="M9" s="58" t="str">
        <f>INDEX(Протокол!M$7:M$50,CHOOSE(MOD(ROW(M10),3)+1,2,COUNTA($A$1:$A8)/3+3,1))&amp;""</f>
        <v/>
      </c>
      <c r="N9" s="58" t="str">
        <f>INDEX(Протокол!N$7:N$50,CHOOSE(MOD(ROW(N10),3)+1,2,COUNTA($A$1:$A8)/3+3,1))&amp;""</f>
        <v/>
      </c>
      <c r="O9" s="58" t="str">
        <f>INDEX(Протокол!O$7:O$50,CHOOSE(MOD(ROW(O10),3)+1,2,COUNTA($A$1:$A8)/3+3,1))&amp;""</f>
        <v/>
      </c>
      <c r="P9" s="58" t="str">
        <f>INDEX(Протокол!P$7:P$50,CHOOSE(MOD(ROW(P10),3)+1,2,COUNTA($A$1:$A8)/3+3,1))&amp;""</f>
        <v>20</v>
      </c>
      <c r="Q9" s="58" t="str">
        <f>INDEX(Протокол!Q$7:Q$50,CHOOSE(MOD(ROW(Q10),3)+1,2,COUNTA($A$1:$A8)/3+3,1))&amp;""</f>
        <v/>
      </c>
      <c r="R9" s="58" t="str">
        <f>INDEX(Протокол!R$7:R$50,CHOOSE(MOD(ROW(R10),3)+1,2,COUNTA($A$1:$A8)/3+3,1))&amp;""</f>
        <v/>
      </c>
      <c r="S9" s="58" t="str">
        <f>INDEX(Протокол!S$7:S$50,CHOOSE(MOD(ROW(S10),3)+1,2,COUNTA($A$1:$A8)/3+3,1))&amp;""</f>
        <v/>
      </c>
      <c r="T9" s="58" t="str">
        <f>INDEX(Протокол!T$7:T$50,CHOOSE(MOD(ROW(T10),3)+1,2,COUNTA($A$1:$A8)/3+3,1))&amp;""</f>
        <v/>
      </c>
      <c r="U9" s="58" t="str">
        <f>INDEX(Протокол!U$7:U$50,CHOOSE(MOD(ROW(U10),3)+1,2,COUNTA($A$1:$A8)/3+3,1))&amp;""</f>
        <v/>
      </c>
      <c r="V9" s="58" t="str">
        <f>INDEX(Протокол!V$7:V$50,CHOOSE(MOD(ROW(V10),3)+1,2,COUNTA($A$1:$A8)/3+3,1))&amp;""</f>
        <v/>
      </c>
      <c r="W9" s="58" t="str">
        <f>INDEX(Протокол!W$7:W$50,CHOOSE(MOD(ROW(W10),3)+1,2,COUNTA($A$1:$A8)/3+3,1))&amp;""</f>
        <v>32,5</v>
      </c>
      <c r="X9" s="58" t="str">
        <f>INDEX(Протокол!X$7:X$50,CHOOSE(MOD(ROW(X10),3)+1,2,COUNTA($A$1:$A8)/3+3,1))&amp;""</f>
        <v>6500</v>
      </c>
    </row>
    <row r="10" spans="1:30" x14ac:dyDescent="0.2">
      <c r="A10" s="58" t="str">
        <f>INDEX(Протокол!A$7:A$50,CHOOSE(MOD(ROW(A11),3)+1,2,COUNTA($A$1:$A9)/3+3,1))&amp;""</f>
        <v/>
      </c>
      <c r="B10" s="58" t="str">
        <f>INDEX(Протокол!B$7:B$50,CHOOSE(MOD(ROW(B11),3)+1,2,COUNTA($A$1:$A9)/3+3,1))&amp;""</f>
        <v/>
      </c>
      <c r="C10" s="58" t="str">
        <f>INDEX(Протокол!C$7:C$50,CHOOSE(MOD(ROW(C11),3)+1,2,COUNTA($A$1:$A9)/3+3,1))&amp;""</f>
        <v/>
      </c>
      <c r="D10" s="58" t="str">
        <f>INDEX(Протокол!D$7:D$50,CHOOSE(MOD(ROW(D11),3)+1,2,COUNTA($A$1:$A9)/3+3,1))&amp;""</f>
        <v/>
      </c>
      <c r="E10" s="58" t="str">
        <f>INDEX(Протокол!E$7:E$50,CHOOSE(MOD(ROW(E11),3)+1,2,COUNTA($A$1:$A9)/3+3,1))&amp;""</f>
        <v/>
      </c>
      <c r="F10" s="58" t="str">
        <f>INDEX(Протокол!F$7:F$50,CHOOSE(MOD(ROW(F11),3)+1,2,COUNTA($A$1:$A9)/3+3,1))&amp;""</f>
        <v/>
      </c>
      <c r="G10" s="58" t="str">
        <f>INDEX(Протокол!G$7:G$50,CHOOSE(MOD(ROW(G11),3)+1,2,COUNTA($A$1:$A9)/3+3,1))&amp;""</f>
        <v/>
      </c>
      <c r="H10" s="58" t="str">
        <f>INDEX(Протокол!H$7:H$50,CHOOSE(MOD(ROW(H11),3)+1,2,COUNTA($A$1:$A9)/3+3,1))&amp;""</f>
        <v/>
      </c>
      <c r="I10" s="58" t="str">
        <f>INDEX(Протокол!I$7:I$50,CHOOSE(MOD(ROW(I11),3)+1,2,COUNTA($A$1:$A9)/3+3,1))&amp;""</f>
        <v/>
      </c>
      <c r="J10" s="58" t="str">
        <f>INDEX(Протокол!J$7:J$50,CHOOSE(MOD(ROW(J11),3)+1,2,COUNTA($A$1:$A9)/3+3,1))&amp;""</f>
        <v/>
      </c>
      <c r="K10" s="58" t="str">
        <f>INDEX(Протокол!K$7:K$50,CHOOSE(MOD(ROW(K11),3)+1,2,COUNTA($A$1:$A9)/3+3,1))&amp;""</f>
        <v/>
      </c>
      <c r="L10" s="58" t="str">
        <f>INDEX(Протокол!L$7:L$50,CHOOSE(MOD(ROW(L11),3)+1,2,COUNTA($A$1:$A9)/3+3,1))&amp;""</f>
        <v/>
      </c>
      <c r="M10" s="58" t="str">
        <f>INDEX(Протокол!M$7:M$50,CHOOSE(MOD(ROW(M11),3)+1,2,COUNTA($A$1:$A9)/3+3,1))&amp;""</f>
        <v/>
      </c>
      <c r="N10" s="58" t="str">
        <f>INDEX(Протокол!N$7:N$50,CHOOSE(MOD(ROW(N11),3)+1,2,COUNTA($A$1:$A9)/3+3,1))&amp;""</f>
        <v/>
      </c>
      <c r="O10" s="58" t="str">
        <f>INDEX(Протокол!O$7:O$50,CHOOSE(MOD(ROW(O11),3)+1,2,COUNTA($A$1:$A9)/3+3,1))&amp;""</f>
        <v/>
      </c>
      <c r="P10" s="58" t="str">
        <f>INDEX(Протокол!P$7:P$50,CHOOSE(MOD(ROW(P11),3)+1,2,COUNTA($A$1:$A9)/3+3,1))&amp;""</f>
        <v/>
      </c>
      <c r="Q10" s="58" t="str">
        <f>INDEX(Протокол!Q$7:Q$50,CHOOSE(MOD(ROW(Q11),3)+1,2,COUNTA($A$1:$A9)/3+3,1))&amp;""</f>
        <v/>
      </c>
      <c r="R10" s="58" t="str">
        <f>INDEX(Протокол!R$7:R$50,CHOOSE(MOD(ROW(R11),3)+1,2,COUNTA($A$1:$A9)/3+3,1))&amp;""</f>
        <v/>
      </c>
      <c r="S10" s="58" t="str">
        <f>INDEX(Протокол!S$7:S$50,CHOOSE(MOD(ROW(S11),3)+1,2,COUNTA($A$1:$A9)/3+3,1))&amp;""</f>
        <v/>
      </c>
      <c r="T10" s="58" t="str">
        <f>INDEX(Протокол!T$7:T$50,CHOOSE(MOD(ROW(T11),3)+1,2,COUNTA($A$1:$A9)/3+3,1))&amp;""</f>
        <v/>
      </c>
      <c r="U10" s="58" t="str">
        <f>INDEX(Протокол!U$7:U$50,CHOOSE(MOD(ROW(U11),3)+1,2,COUNTA($A$1:$A9)/3+3,1))&amp;""</f>
        <v/>
      </c>
      <c r="V10" s="58" t="str">
        <f>INDEX(Протокол!V$7:V$50,CHOOSE(MOD(ROW(V11),3)+1,2,COUNTA($A$1:$A9)/3+3,1))&amp;""</f>
        <v/>
      </c>
      <c r="W10" s="58" t="str">
        <f>INDEX(Протокол!W$7:W$50,CHOOSE(MOD(ROW(W11),3)+1,2,COUNTA($A$1:$A9)/3+3,1))&amp;""</f>
        <v/>
      </c>
      <c r="X10" s="58" t="str">
        <f>INDEX(Протокол!X$7:X$50,CHOOSE(MOD(ROW(X11),3)+1,2,COUNTA($A$1:$A9)/3+3,1))&amp;""</f>
        <v/>
      </c>
    </row>
    <row r="11" spans="1:30" ht="131.25" x14ac:dyDescent="0.2">
      <c r="A11" s="57" t="str">
        <f>INDEX(Протокол!A$7:A$50,CHOOSE(MOD(ROW(A12),3)+1,2,COUNTA($A$1:$A10)/3+3,1))&amp;""</f>
        <v>№ п/п</v>
      </c>
      <c r="B11" s="57" t="str">
        <f>INDEX(Протокол!B$7:B$50,CHOOSE(MOD(ROW(B12),3)+1,2,COUNTA($A$1:$A10)/3+3,1))&amp;""</f>
        <v>Фамилия, И. О.</v>
      </c>
      <c r="C11" s="57" t="str">
        <f>INDEX(Протокол!C$7:C$50,CHOOSE(MOD(ROW(C12),3)+1,2,COUNTA($A$1:$A10)/3+3,1))&amp;""</f>
        <v>ККР, ОГЭ</v>
      </c>
      <c r="D11" s="57" t="str">
        <f>INDEX(Протокол!D$7:D$50,CHOOSE(MOD(ROW(D12),3)+1,2,COUNTA($A$1:$A10)/3+3,1))&amp;""</f>
        <v>ЕГЭ</v>
      </c>
      <c r="E11" s="57" t="str">
        <f>INDEX(Протокол!E$7:E$50,CHOOSE(MOD(ROW(E12),3)+1,2,COUNTA($A$1:$A10)/3+3,1))&amp;""</f>
        <v>8 вид</v>
      </c>
      <c r="F11" s="57" t="str">
        <f>INDEX(Протокол!F$7:F$50,CHOOSE(MOD(ROW(F12),3)+1,2,COUNTA($A$1:$A10)/3+3,1))&amp;""</f>
        <v>ртличники нар.образов.</v>
      </c>
      <c r="G11" s="57" t="str">
        <f>INDEX(Протокол!G$7:G$50,CHOOSE(MOD(ROW(G12),3)+1,2,COUNTA($A$1:$A10)/3+3,1))&amp;""</f>
        <v>конс.по предметам</v>
      </c>
      <c r="H11" s="57" t="str">
        <f>INDEX(Протокол!H$7:H$50,CHOOSE(MOD(ROW(H12),3)+1,2,COUNTA($A$1:$A10)/3+3,1))&amp;""</f>
        <v>ПМПК, сайт, МО, вечерняя</v>
      </c>
      <c r="I11" s="57" t="str">
        <f>INDEX(Протокол!I$7:I$50,CHOOSE(MOD(ROW(I12),3)+1,2,COUNTA($A$1:$A10)/3+3,1))&amp;""</f>
        <v>кабинеты</v>
      </c>
      <c r="J11" s="57" t="str">
        <f>INDEX(Протокол!J$7:J$50,CHOOSE(MOD(ROW(J12),3)+1,2,COUNTA($A$1:$A10)/3+3,1))&amp;""</f>
        <v>Муниц ВсОШ</v>
      </c>
      <c r="K11" s="57" t="str">
        <f>INDEX(Протокол!K$7:K$50,CHOOSE(MOD(ROW(K12),3)+1,2,COUNTA($A$1:$A10)/3+3,1))&amp;""</f>
        <v>Подг. УИК</v>
      </c>
      <c r="L11" s="57" t="str">
        <f>INDEX(Протокол!L$7:L$50,CHOOSE(MOD(ROW(L12),3)+1,2,COUNTA($A$1:$A10)/3+3,1))&amp;""</f>
        <v>Всерос. Чемп. Мегаталант</v>
      </c>
      <c r="M11" s="57" t="str">
        <f>INDEX(Протокол!M$7:M$50,CHOOSE(MOD(ROW(M12),3)+1,2,COUNTA($A$1:$A10)/3+3,1))&amp;""</f>
        <v>ККР; физика, 8 кл (проверка)</v>
      </c>
      <c r="N11" s="57" t="str">
        <f>INDEX(Протокол!N$7:N$50,CHOOSE(MOD(ROW(N12),3)+1,2,COUNTA($A$1:$A10)/3+3,1))&amp;""</f>
        <v>ВСОШ, проверка рай.олимп.</v>
      </c>
      <c r="O11" s="57" t="str">
        <f>INDEX(Протокол!O$7:O$50,CHOOSE(MOD(ROW(O12),3)+1,2,COUNTA($A$1:$A10)/3+3,1))&amp;""</f>
        <v>Сопровождение на ВсОШ</v>
      </c>
      <c r="P11" s="57" t="str">
        <f>INDEX(Протокол!P$7:P$50,CHOOSE(MOD(ROW(P12),3)+1,2,COUNTA($A$1:$A10)/3+3,1))&amp;""</f>
        <v>Консультации ЕГЭ, ГИА</v>
      </c>
      <c r="Q11" s="57" t="str">
        <f>INDEX(Протокол!Q$7:Q$50,CHOOSE(MOD(ROW(Q12),3)+1,2,COUNTA($A$1:$A10)/3+3,1))&amp;""</f>
        <v>Рай.соревнов. "Молод. Во власти"</v>
      </c>
      <c r="R11" s="57" t="str">
        <f>INDEX(Протокол!R$7:R$50,CHOOSE(MOD(ROW(R12),3)+1,2,COUNTA($A$1:$A10)/3+3,1))&amp;""</f>
        <v>Вечер встречи</v>
      </c>
      <c r="S11" s="57" t="str">
        <f>INDEX(Протокол!S$7:S$50,CHOOSE(MOD(ROW(S12),3)+1,2,COUNTA($A$1:$A10)/3+3,1))&amp;""</f>
        <v>Дежурство на елках</v>
      </c>
      <c r="T11" s="57" t="str">
        <f>INDEX(Протокол!T$7:T$50,CHOOSE(MOD(ROW(T12),3)+1,2,COUNTA($A$1:$A10)/3+3,1))&amp;""</f>
        <v>ГПД, нач.кл., кружки ФГОС</v>
      </c>
      <c r="U11" s="57" t="str">
        <f>INDEX(Протокол!U$7:U$50,CHOOSE(MOD(ROW(U12),3)+1,2,COUNTA($A$1:$A10)/3+3,1))&amp;""</f>
        <v>Неделя англ.языка</v>
      </c>
      <c r="V11" s="57" t="str">
        <f>INDEX(Протокол!V$7:V$50,CHOOSE(MOD(ROW(V12),3)+1,2,COUNTA($A$1:$A10)/3+3,1))&amp;""</f>
        <v>Интен. ВсОШ</v>
      </c>
      <c r="W11" s="57" t="str">
        <f>INDEX(Протокол!W$7:W$50,CHOOSE(MOD(ROW(W12),3)+1,2,COUNTA($A$1:$A10)/3+3,1))&amp;""</f>
        <v>Всего баллов на челове-ка</v>
      </c>
      <c r="X11" s="57" t="str">
        <f>INDEX(Протокол!X$7:X$50,CHOOSE(MOD(ROW(X12),3)+1,2,COUNTA($A$1:$A10)/3+3,1))&amp;""</f>
        <v>Сумма на человека (руб.)</v>
      </c>
    </row>
    <row r="12" spans="1:30" x14ac:dyDescent="0.2">
      <c r="A12" s="58" t="str">
        <f>INDEX(Протокол!A$7:A$50,CHOOSE(MOD(ROW(A13),3)+1,2,COUNTA($A$1:$A11)/3+3,1))&amp;""</f>
        <v>4</v>
      </c>
      <c r="B12" s="58" t="str">
        <f>INDEX(Протокол!B$7:B$50,CHOOSE(MOD(ROW(B13),3)+1,2,COUNTA($A$1:$A11)/3+3,1))&amp;""</f>
        <v>Бегалиев Р.Н.</v>
      </c>
      <c r="C12" s="58" t="str">
        <f>INDEX(Протокол!C$7:C$50,CHOOSE(MOD(ROW(C13),3)+1,2,COUNTA($A$1:$A11)/3+3,1))&amp;""</f>
        <v/>
      </c>
      <c r="D12" s="58" t="str">
        <f>INDEX(Протокол!D$7:D$50,CHOOSE(MOD(ROW(D13),3)+1,2,COUNTA($A$1:$A11)/3+3,1))&amp;""</f>
        <v/>
      </c>
      <c r="E12" s="58" t="str">
        <f>INDEX(Протокол!E$7:E$50,CHOOSE(MOD(ROW(E13),3)+1,2,COUNTA($A$1:$A11)/3+3,1))&amp;""</f>
        <v/>
      </c>
      <c r="F12" s="58" t="str">
        <f>INDEX(Протокол!F$7:F$50,CHOOSE(MOD(ROW(F13),3)+1,2,COUNTA($A$1:$A11)/3+3,1))&amp;""</f>
        <v/>
      </c>
      <c r="G12" s="58" t="str">
        <f>INDEX(Протокол!G$7:G$50,CHOOSE(MOD(ROW(G13),3)+1,2,COUNTA($A$1:$A11)/3+3,1))&amp;""</f>
        <v>5</v>
      </c>
      <c r="H12" s="58" t="str">
        <f>INDEX(Протокол!H$7:H$50,CHOOSE(MOD(ROW(H13),3)+1,2,COUNTA($A$1:$A11)/3+3,1))&amp;""</f>
        <v>11,2</v>
      </c>
      <c r="I12" s="58" t="str">
        <f>INDEX(Протокол!I$7:I$50,CHOOSE(MOD(ROW(I13),3)+1,2,COUNTA($A$1:$A11)/3+3,1))&amp;""</f>
        <v>4,1</v>
      </c>
      <c r="J12" s="58" t="str">
        <f>INDEX(Протокол!J$7:J$50,CHOOSE(MOD(ROW(J13),3)+1,2,COUNTA($A$1:$A11)/3+3,1))&amp;""</f>
        <v/>
      </c>
      <c r="K12" s="58" t="str">
        <f>INDEX(Протокол!K$7:K$50,CHOOSE(MOD(ROW(K13),3)+1,2,COUNTA($A$1:$A11)/3+3,1))&amp;""</f>
        <v>5</v>
      </c>
      <c r="L12" s="58" t="str">
        <f>INDEX(Протокол!L$7:L$50,CHOOSE(MOD(ROW(L13),3)+1,2,COUNTA($A$1:$A11)/3+3,1))&amp;""</f>
        <v/>
      </c>
      <c r="M12" s="58" t="str">
        <f>INDEX(Протокол!M$7:M$50,CHOOSE(MOD(ROW(M13),3)+1,2,COUNTA($A$1:$A11)/3+3,1))&amp;""</f>
        <v/>
      </c>
      <c r="N12" s="58" t="str">
        <f>INDEX(Протокол!N$7:N$50,CHOOSE(MOD(ROW(N13),3)+1,2,COUNTA($A$1:$A11)/3+3,1))&amp;""</f>
        <v/>
      </c>
      <c r="O12" s="58" t="str">
        <f>INDEX(Протокол!O$7:O$50,CHOOSE(MOD(ROW(O13),3)+1,2,COUNTA($A$1:$A11)/3+3,1))&amp;""</f>
        <v/>
      </c>
      <c r="P12" s="58" t="str">
        <f>INDEX(Протокол!P$7:P$50,CHOOSE(MOD(ROW(P13),3)+1,2,COUNTA($A$1:$A11)/3+3,1))&amp;""</f>
        <v/>
      </c>
      <c r="Q12" s="58" t="str">
        <f>INDEX(Протокол!Q$7:Q$50,CHOOSE(MOD(ROW(Q13),3)+1,2,COUNTA($A$1:$A11)/3+3,1))&amp;""</f>
        <v/>
      </c>
      <c r="R12" s="58" t="str">
        <f>INDEX(Протокол!R$7:R$50,CHOOSE(MOD(ROW(R13),3)+1,2,COUNTA($A$1:$A11)/3+3,1))&amp;""</f>
        <v/>
      </c>
      <c r="S12" s="58" t="str">
        <f>INDEX(Протокол!S$7:S$50,CHOOSE(MOD(ROW(S13),3)+1,2,COUNTA($A$1:$A11)/3+3,1))&amp;""</f>
        <v/>
      </c>
      <c r="T12" s="58" t="str">
        <f>INDEX(Протокол!T$7:T$50,CHOOSE(MOD(ROW(T13),3)+1,2,COUNTA($A$1:$A11)/3+3,1))&amp;""</f>
        <v>2</v>
      </c>
      <c r="U12" s="58" t="str">
        <f>INDEX(Протокол!U$7:U$50,CHOOSE(MOD(ROW(U13),3)+1,2,COUNTA($A$1:$A11)/3+3,1))&amp;""</f>
        <v/>
      </c>
      <c r="V12" s="58" t="str">
        <f>INDEX(Протокол!V$7:V$50,CHOOSE(MOD(ROW(V13),3)+1,2,COUNTA($A$1:$A11)/3+3,1))&amp;""</f>
        <v/>
      </c>
      <c r="W12" s="58" t="str">
        <f>INDEX(Протокол!W$7:W$50,CHOOSE(MOD(ROW(W13),3)+1,2,COUNTA($A$1:$A11)/3+3,1))&amp;""</f>
        <v>27,3</v>
      </c>
      <c r="X12" s="58" t="str">
        <f>INDEX(Протокол!X$7:X$50,CHOOSE(MOD(ROW(X13),3)+1,2,COUNTA($A$1:$A11)/3+3,1))&amp;""</f>
        <v>5460</v>
      </c>
    </row>
    <row r="13" spans="1:30" x14ac:dyDescent="0.2">
      <c r="A13" s="58" t="str">
        <f>INDEX(Протокол!A$7:A$50,CHOOSE(MOD(ROW(A14),3)+1,2,COUNTA($A$1:$A12)/3+3,1))&amp;""</f>
        <v/>
      </c>
      <c r="B13" s="58" t="str">
        <f>INDEX(Протокол!B$7:B$50,CHOOSE(MOD(ROW(B14),3)+1,2,COUNTA($A$1:$A12)/3+3,1))&amp;""</f>
        <v/>
      </c>
      <c r="C13" s="58" t="str">
        <f>INDEX(Протокол!C$7:C$50,CHOOSE(MOD(ROW(C14),3)+1,2,COUNTA($A$1:$A12)/3+3,1))&amp;""</f>
        <v/>
      </c>
      <c r="D13" s="58" t="str">
        <f>INDEX(Протокол!D$7:D$50,CHOOSE(MOD(ROW(D14),3)+1,2,COUNTA($A$1:$A12)/3+3,1))&amp;""</f>
        <v/>
      </c>
      <c r="E13" s="58" t="str">
        <f>INDEX(Протокол!E$7:E$50,CHOOSE(MOD(ROW(E14),3)+1,2,COUNTA($A$1:$A12)/3+3,1))&amp;""</f>
        <v/>
      </c>
      <c r="F13" s="58" t="str">
        <f>INDEX(Протокол!F$7:F$50,CHOOSE(MOD(ROW(F14),3)+1,2,COUNTA($A$1:$A12)/3+3,1))&amp;""</f>
        <v/>
      </c>
      <c r="G13" s="58" t="str">
        <f>INDEX(Протокол!G$7:G$50,CHOOSE(MOD(ROW(G14),3)+1,2,COUNTA($A$1:$A12)/3+3,1))&amp;""</f>
        <v/>
      </c>
      <c r="H13" s="58" t="str">
        <f>INDEX(Протокол!H$7:H$50,CHOOSE(MOD(ROW(H14),3)+1,2,COUNTA($A$1:$A12)/3+3,1))&amp;""</f>
        <v/>
      </c>
      <c r="I13" s="58" t="str">
        <f>INDEX(Протокол!I$7:I$50,CHOOSE(MOD(ROW(I14),3)+1,2,COUNTA($A$1:$A12)/3+3,1))&amp;""</f>
        <v/>
      </c>
      <c r="J13" s="58" t="str">
        <f>INDEX(Протокол!J$7:J$50,CHOOSE(MOD(ROW(J14),3)+1,2,COUNTA($A$1:$A12)/3+3,1))&amp;""</f>
        <v/>
      </c>
      <c r="K13" s="58" t="str">
        <f>INDEX(Протокол!K$7:K$50,CHOOSE(MOD(ROW(K14),3)+1,2,COUNTA($A$1:$A12)/3+3,1))&amp;""</f>
        <v/>
      </c>
      <c r="L13" s="58" t="str">
        <f>INDEX(Протокол!L$7:L$50,CHOOSE(MOD(ROW(L14),3)+1,2,COUNTA($A$1:$A12)/3+3,1))&amp;""</f>
        <v/>
      </c>
      <c r="M13" s="58" t="str">
        <f>INDEX(Протокол!M$7:M$50,CHOOSE(MOD(ROW(M14),3)+1,2,COUNTA($A$1:$A12)/3+3,1))&amp;""</f>
        <v/>
      </c>
      <c r="N13" s="58" t="str">
        <f>INDEX(Протокол!N$7:N$50,CHOOSE(MOD(ROW(N14),3)+1,2,COUNTA($A$1:$A12)/3+3,1))&amp;""</f>
        <v/>
      </c>
      <c r="O13" s="58" t="str">
        <f>INDEX(Протокол!O$7:O$50,CHOOSE(MOD(ROW(O14),3)+1,2,COUNTA($A$1:$A12)/3+3,1))&amp;""</f>
        <v/>
      </c>
      <c r="P13" s="58" t="str">
        <f>INDEX(Протокол!P$7:P$50,CHOOSE(MOD(ROW(P14),3)+1,2,COUNTA($A$1:$A12)/3+3,1))&amp;""</f>
        <v/>
      </c>
      <c r="Q13" s="58" t="str">
        <f>INDEX(Протокол!Q$7:Q$50,CHOOSE(MOD(ROW(Q14),3)+1,2,COUNTA($A$1:$A12)/3+3,1))&amp;""</f>
        <v/>
      </c>
      <c r="R13" s="58" t="str">
        <f>INDEX(Протокол!R$7:R$50,CHOOSE(MOD(ROW(R14),3)+1,2,COUNTA($A$1:$A12)/3+3,1))&amp;""</f>
        <v/>
      </c>
      <c r="S13" s="58" t="str">
        <f>INDEX(Протокол!S$7:S$50,CHOOSE(MOD(ROW(S14),3)+1,2,COUNTA($A$1:$A12)/3+3,1))&amp;""</f>
        <v/>
      </c>
      <c r="T13" s="58" t="str">
        <f>INDEX(Протокол!T$7:T$50,CHOOSE(MOD(ROW(T14),3)+1,2,COUNTA($A$1:$A12)/3+3,1))&amp;""</f>
        <v/>
      </c>
      <c r="U13" s="58" t="str">
        <f>INDEX(Протокол!U$7:U$50,CHOOSE(MOD(ROW(U14),3)+1,2,COUNTA($A$1:$A12)/3+3,1))&amp;""</f>
        <v/>
      </c>
      <c r="V13" s="58" t="str">
        <f>INDEX(Протокол!V$7:V$50,CHOOSE(MOD(ROW(V14),3)+1,2,COUNTA($A$1:$A12)/3+3,1))&amp;""</f>
        <v/>
      </c>
      <c r="W13" s="58" t="str">
        <f>INDEX(Протокол!W$7:W$50,CHOOSE(MOD(ROW(W14),3)+1,2,COUNTA($A$1:$A12)/3+3,1))&amp;""</f>
        <v/>
      </c>
      <c r="X13" s="58" t="str">
        <f>INDEX(Протокол!X$7:X$50,CHOOSE(MOD(ROW(X14),3)+1,2,COUNTA($A$1:$A12)/3+3,1))&amp;""</f>
        <v/>
      </c>
    </row>
    <row r="14" spans="1:30" ht="131.25" x14ac:dyDescent="0.2">
      <c r="A14" s="57" t="str">
        <f>INDEX(Протокол!A$7:A$50,CHOOSE(MOD(ROW(A15),3)+1,2,COUNTA($A$1:$A13)/3+3,1))&amp;""</f>
        <v>№ п/п</v>
      </c>
      <c r="B14" s="57" t="str">
        <f>INDEX(Протокол!B$7:B$50,CHOOSE(MOD(ROW(B15),3)+1,2,COUNTA($A$1:$A13)/3+3,1))&amp;""</f>
        <v>Фамилия, И. О.</v>
      </c>
      <c r="C14" s="57" t="str">
        <f>INDEX(Протокол!C$7:C$50,CHOOSE(MOD(ROW(C15),3)+1,2,COUNTA($A$1:$A13)/3+3,1))&amp;""</f>
        <v>ККР, ОГЭ</v>
      </c>
      <c r="D14" s="57" t="str">
        <f>INDEX(Протокол!D$7:D$50,CHOOSE(MOD(ROW(D15),3)+1,2,COUNTA($A$1:$A13)/3+3,1))&amp;""</f>
        <v>ЕГЭ</v>
      </c>
      <c r="E14" s="57" t="str">
        <f>INDEX(Протокол!E$7:E$50,CHOOSE(MOD(ROW(E15),3)+1,2,COUNTA($A$1:$A13)/3+3,1))&amp;""</f>
        <v>8 вид</v>
      </c>
      <c r="F14" s="57" t="str">
        <f>INDEX(Протокол!F$7:F$50,CHOOSE(MOD(ROW(F15),3)+1,2,COUNTA($A$1:$A13)/3+3,1))&amp;""</f>
        <v>ртличники нар.образов.</v>
      </c>
      <c r="G14" s="57" t="str">
        <f>INDEX(Протокол!G$7:G$50,CHOOSE(MOD(ROW(G15),3)+1,2,COUNTA($A$1:$A13)/3+3,1))&amp;""</f>
        <v>конс.по предметам</v>
      </c>
      <c r="H14" s="57" t="str">
        <f>INDEX(Протокол!H$7:H$50,CHOOSE(MOD(ROW(H15),3)+1,2,COUNTA($A$1:$A13)/3+3,1))&amp;""</f>
        <v>ПМПК, сайт, МО, вечерняя</v>
      </c>
      <c r="I14" s="57" t="str">
        <f>INDEX(Протокол!I$7:I$50,CHOOSE(MOD(ROW(I15),3)+1,2,COUNTA($A$1:$A13)/3+3,1))&amp;""</f>
        <v>кабинеты</v>
      </c>
      <c r="J14" s="57" t="str">
        <f>INDEX(Протокол!J$7:J$50,CHOOSE(MOD(ROW(J15),3)+1,2,COUNTA($A$1:$A13)/3+3,1))&amp;""</f>
        <v>Муниц ВсОШ</v>
      </c>
      <c r="K14" s="57" t="str">
        <f>INDEX(Протокол!K$7:K$50,CHOOSE(MOD(ROW(K15),3)+1,2,COUNTA($A$1:$A13)/3+3,1))&amp;""</f>
        <v>Подг. УИК</v>
      </c>
      <c r="L14" s="57" t="str">
        <f>INDEX(Протокол!L$7:L$50,CHOOSE(MOD(ROW(L15),3)+1,2,COUNTA($A$1:$A13)/3+3,1))&amp;""</f>
        <v>Всерос. Чемп. Мегаталант</v>
      </c>
      <c r="M14" s="57" t="str">
        <f>INDEX(Протокол!M$7:M$50,CHOOSE(MOD(ROW(M15),3)+1,2,COUNTA($A$1:$A13)/3+3,1))&amp;""</f>
        <v>ККР; физика, 8 кл (проверка)</v>
      </c>
      <c r="N14" s="57" t="str">
        <f>INDEX(Протокол!N$7:N$50,CHOOSE(MOD(ROW(N15),3)+1,2,COUNTA($A$1:$A13)/3+3,1))&amp;""</f>
        <v>ВСОШ, проверка рай.олимп.</v>
      </c>
      <c r="O14" s="57" t="str">
        <f>INDEX(Протокол!O$7:O$50,CHOOSE(MOD(ROW(O15),3)+1,2,COUNTA($A$1:$A13)/3+3,1))&amp;""</f>
        <v>Сопровождение на ВсОШ</v>
      </c>
      <c r="P14" s="57" t="str">
        <f>INDEX(Протокол!P$7:P$50,CHOOSE(MOD(ROW(P15),3)+1,2,COUNTA($A$1:$A13)/3+3,1))&amp;""</f>
        <v>Консультации ЕГЭ, ГИА</v>
      </c>
      <c r="Q14" s="57" t="str">
        <f>INDEX(Протокол!Q$7:Q$50,CHOOSE(MOD(ROW(Q15),3)+1,2,COUNTA($A$1:$A13)/3+3,1))&amp;""</f>
        <v>Рай.соревнов. "Молод. Во власти"</v>
      </c>
      <c r="R14" s="57" t="str">
        <f>INDEX(Протокол!R$7:R$50,CHOOSE(MOD(ROW(R15),3)+1,2,COUNTA($A$1:$A13)/3+3,1))&amp;""</f>
        <v>Вечер встречи</v>
      </c>
      <c r="S14" s="57" t="str">
        <f>INDEX(Протокол!S$7:S$50,CHOOSE(MOD(ROW(S15),3)+1,2,COUNTA($A$1:$A13)/3+3,1))&amp;""</f>
        <v>Дежурство на елках</v>
      </c>
      <c r="T14" s="57" t="str">
        <f>INDEX(Протокол!T$7:T$50,CHOOSE(MOD(ROW(T15),3)+1,2,COUNTA($A$1:$A13)/3+3,1))&amp;""</f>
        <v>ГПД, нач.кл., кружки ФГОС</v>
      </c>
      <c r="U14" s="57" t="str">
        <f>INDEX(Протокол!U$7:U$50,CHOOSE(MOD(ROW(U15),3)+1,2,COUNTA($A$1:$A13)/3+3,1))&amp;""</f>
        <v>Неделя англ.языка</v>
      </c>
      <c r="V14" s="57" t="str">
        <f>INDEX(Протокол!V$7:V$50,CHOOSE(MOD(ROW(V15),3)+1,2,COUNTA($A$1:$A13)/3+3,1))&amp;""</f>
        <v>Интен. ВсОШ</v>
      </c>
      <c r="W14" s="57" t="str">
        <f>INDEX(Протокол!W$7:W$50,CHOOSE(MOD(ROW(W15),3)+1,2,COUNTA($A$1:$A13)/3+3,1))&amp;""</f>
        <v>Всего баллов на челове-ка</v>
      </c>
      <c r="X14" s="57" t="str">
        <f>INDEX(Протокол!X$7:X$50,CHOOSE(MOD(ROW(X15),3)+1,2,COUNTA($A$1:$A13)/3+3,1))&amp;""</f>
        <v>Сумма на человека (руб.)</v>
      </c>
    </row>
    <row r="15" spans="1:30" x14ac:dyDescent="0.2">
      <c r="A15" s="58" t="str">
        <f>INDEX(Протокол!A$7:A$50,CHOOSE(MOD(ROW(A16),3)+1,2,COUNTA($A$1:$A14)/3+3,1))&amp;""</f>
        <v>5</v>
      </c>
      <c r="B15" s="58" t="str">
        <f>INDEX(Протокол!B$7:B$50,CHOOSE(MOD(ROW(B16),3)+1,2,COUNTA($A$1:$A14)/3+3,1))&amp;""</f>
        <v>Бондаренко Е.Н.</v>
      </c>
      <c r="C15" s="58" t="str">
        <f>INDEX(Протокол!C$7:C$50,CHOOSE(MOD(ROW(C16),3)+1,2,COUNTA($A$1:$A14)/3+3,1))&amp;""</f>
        <v/>
      </c>
      <c r="D15" s="58" t="str">
        <f>INDEX(Протокол!D$7:D$50,CHOOSE(MOD(ROW(D16),3)+1,2,COUNTA($A$1:$A14)/3+3,1))&amp;""</f>
        <v>9</v>
      </c>
      <c r="E15" s="58" t="str">
        <f>INDEX(Протокол!E$7:E$50,CHOOSE(MOD(ROW(E16),3)+1,2,COUNTA($A$1:$A14)/3+3,1))&amp;""</f>
        <v>6</v>
      </c>
      <c r="F15" s="58" t="str">
        <f>INDEX(Протокол!F$7:F$50,CHOOSE(MOD(ROW(F16),3)+1,2,COUNTA($A$1:$A14)/3+3,1))&amp;""</f>
        <v/>
      </c>
      <c r="G15" s="58" t="str">
        <f>INDEX(Протокол!G$7:G$50,CHOOSE(MOD(ROW(G16),3)+1,2,COUNTA($A$1:$A14)/3+3,1))&amp;""</f>
        <v>2</v>
      </c>
      <c r="H15" s="58" t="str">
        <f>INDEX(Протокол!H$7:H$50,CHOOSE(MOD(ROW(H16),3)+1,2,COUNTA($A$1:$A14)/3+3,1))&amp;""</f>
        <v/>
      </c>
      <c r="I15" s="58" t="str">
        <f>INDEX(Протокол!I$7:I$50,CHOOSE(MOD(ROW(I16),3)+1,2,COUNTA($A$1:$A14)/3+3,1))&amp;""</f>
        <v/>
      </c>
      <c r="J15" s="58" t="str">
        <f>INDEX(Протокол!J$7:J$50,CHOOSE(MOD(ROW(J16),3)+1,2,COUNTA($A$1:$A14)/3+3,1))&amp;""</f>
        <v/>
      </c>
      <c r="K15" s="58" t="str">
        <f>INDEX(Протокол!K$7:K$50,CHOOSE(MOD(ROW(K16),3)+1,2,COUNTA($A$1:$A14)/3+3,1))&amp;""</f>
        <v/>
      </c>
      <c r="L15" s="58" t="str">
        <f>INDEX(Протокол!L$7:L$50,CHOOSE(MOD(ROW(L16),3)+1,2,COUNTA($A$1:$A14)/3+3,1))&amp;""</f>
        <v/>
      </c>
      <c r="M15" s="58" t="str">
        <f>INDEX(Протокол!M$7:M$50,CHOOSE(MOD(ROW(M16),3)+1,2,COUNTA($A$1:$A14)/3+3,1))&amp;""</f>
        <v/>
      </c>
      <c r="N15" s="58" t="str">
        <f>INDEX(Протокол!N$7:N$50,CHOOSE(MOD(ROW(N16),3)+1,2,COUNTA($A$1:$A14)/3+3,1))&amp;""</f>
        <v>4,5</v>
      </c>
      <c r="O15" s="58" t="str">
        <f>INDEX(Протокол!O$7:O$50,CHOOSE(MOD(ROW(O16),3)+1,2,COUNTA($A$1:$A14)/3+3,1))&amp;""</f>
        <v/>
      </c>
      <c r="P15" s="58" t="str">
        <f>INDEX(Протокол!P$7:P$50,CHOOSE(MOD(ROW(P16),3)+1,2,COUNTA($A$1:$A14)/3+3,1))&amp;""</f>
        <v>28</v>
      </c>
      <c r="Q15" s="58" t="str">
        <f>INDEX(Протокол!Q$7:Q$50,CHOOSE(MOD(ROW(Q16),3)+1,2,COUNTA($A$1:$A14)/3+3,1))&amp;""</f>
        <v/>
      </c>
      <c r="R15" s="58" t="str">
        <f>INDEX(Протокол!R$7:R$50,CHOOSE(MOD(ROW(R16),3)+1,2,COUNTA($A$1:$A14)/3+3,1))&amp;""</f>
        <v/>
      </c>
      <c r="S15" s="58" t="str">
        <f>INDEX(Протокол!S$7:S$50,CHOOSE(MOD(ROW(S16),3)+1,2,COUNTA($A$1:$A14)/3+3,1))&amp;""</f>
        <v/>
      </c>
      <c r="T15" s="58" t="str">
        <f>INDEX(Протокол!T$7:T$50,CHOOSE(MOD(ROW(T16),3)+1,2,COUNTA($A$1:$A14)/3+3,1))&amp;""</f>
        <v>4</v>
      </c>
      <c r="U15" s="58" t="str">
        <f>INDEX(Протокол!U$7:U$50,CHOOSE(MOD(ROW(U16),3)+1,2,COUNTA($A$1:$A14)/3+3,1))&amp;""</f>
        <v/>
      </c>
      <c r="V15" s="58" t="str">
        <f>INDEX(Протокол!V$7:V$50,CHOOSE(MOD(ROW(V16),3)+1,2,COUNTA($A$1:$A14)/3+3,1))&amp;""</f>
        <v/>
      </c>
      <c r="W15" s="58" t="str">
        <f>INDEX(Протокол!W$7:W$50,CHOOSE(MOD(ROW(W16),3)+1,2,COUNTA($A$1:$A14)/3+3,1))&amp;""</f>
        <v>53,5</v>
      </c>
      <c r="X15" s="58" t="str">
        <f>INDEX(Протокол!X$7:X$50,CHOOSE(MOD(ROW(X16),3)+1,2,COUNTA($A$1:$A14)/3+3,1))&amp;""</f>
        <v>10700</v>
      </c>
    </row>
    <row r="16" spans="1:30" x14ac:dyDescent="0.2">
      <c r="A16" s="58" t="str">
        <f>INDEX(Протокол!A$7:A$50,CHOOSE(MOD(ROW(A17),3)+1,2,COUNTA($A$1:$A15)/3+3,1))&amp;""</f>
        <v/>
      </c>
      <c r="B16" s="58" t="str">
        <f>INDEX(Протокол!B$7:B$50,CHOOSE(MOD(ROW(B17),3)+1,2,COUNTA($A$1:$A15)/3+3,1))&amp;""</f>
        <v/>
      </c>
      <c r="C16" s="58" t="str">
        <f>INDEX(Протокол!C$7:C$50,CHOOSE(MOD(ROW(C17),3)+1,2,COUNTA($A$1:$A15)/3+3,1))&amp;""</f>
        <v/>
      </c>
      <c r="D16" s="58" t="str">
        <f>INDEX(Протокол!D$7:D$50,CHOOSE(MOD(ROW(D17),3)+1,2,COUNTA($A$1:$A15)/3+3,1))&amp;""</f>
        <v/>
      </c>
      <c r="E16" s="58" t="str">
        <f>INDEX(Протокол!E$7:E$50,CHOOSE(MOD(ROW(E17),3)+1,2,COUNTA($A$1:$A15)/3+3,1))&amp;""</f>
        <v/>
      </c>
      <c r="F16" s="58" t="str">
        <f>INDEX(Протокол!F$7:F$50,CHOOSE(MOD(ROW(F17),3)+1,2,COUNTA($A$1:$A15)/3+3,1))&amp;""</f>
        <v/>
      </c>
      <c r="G16" s="58" t="str">
        <f>INDEX(Протокол!G$7:G$50,CHOOSE(MOD(ROW(G17),3)+1,2,COUNTA($A$1:$A15)/3+3,1))&amp;""</f>
        <v/>
      </c>
      <c r="H16" s="58" t="str">
        <f>INDEX(Протокол!H$7:H$50,CHOOSE(MOD(ROW(H17),3)+1,2,COUNTA($A$1:$A15)/3+3,1))&amp;""</f>
        <v/>
      </c>
    </row>
  </sheetData>
  <conditionalFormatting sqref="A2:X16">
    <cfRule type="expression" dxfId="157" priority="1">
      <formula>$A2&lt;&gt;""</formula>
    </cfRule>
  </conditionalFormatting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3:W87"/>
  <sheetViews>
    <sheetView view="pageBreakPreview" zoomScale="60" zoomScaleNormal="100" workbookViewId="0">
      <selection activeCell="A9" sqref="A9"/>
    </sheetView>
  </sheetViews>
  <sheetFormatPr defaultRowHeight="15" x14ac:dyDescent="0.25"/>
  <cols>
    <col min="1" max="1" width="21.28515625" bestFit="1" customWidth="1"/>
    <col min="2" max="22" width="6.85546875" customWidth="1"/>
    <col min="23" max="23" width="13.5703125" customWidth="1"/>
  </cols>
  <sheetData>
    <row r="3" spans="1:23" ht="107.25" customHeight="1" x14ac:dyDescent="0.25">
      <c r="A3" s="55" t="s">
        <v>5</v>
      </c>
      <c r="B3" s="53" t="s">
        <v>61</v>
      </c>
      <c r="C3" s="53" t="s">
        <v>60</v>
      </c>
      <c r="D3" s="53" t="s">
        <v>62</v>
      </c>
      <c r="E3" s="53" t="s">
        <v>63</v>
      </c>
      <c r="F3" s="53" t="s">
        <v>64</v>
      </c>
      <c r="G3" s="53" t="s">
        <v>65</v>
      </c>
      <c r="H3" s="53" t="s">
        <v>66</v>
      </c>
      <c r="I3" s="53" t="s">
        <v>67</v>
      </c>
      <c r="J3" s="53" t="s">
        <v>68</v>
      </c>
      <c r="K3" s="53" t="s">
        <v>69</v>
      </c>
      <c r="L3" s="53" t="s">
        <v>70</v>
      </c>
      <c r="M3" s="53" t="s">
        <v>71</v>
      </c>
      <c r="N3" s="53" t="s">
        <v>72</v>
      </c>
      <c r="O3" s="53" t="s">
        <v>73</v>
      </c>
      <c r="P3" s="53" t="s">
        <v>74</v>
      </c>
      <c r="Q3" s="53" t="s">
        <v>75</v>
      </c>
      <c r="R3" s="53" t="s">
        <v>76</v>
      </c>
      <c r="S3" s="53" t="s">
        <v>77</v>
      </c>
      <c r="T3" s="53" t="s">
        <v>78</v>
      </c>
      <c r="U3" s="53" t="s">
        <v>79</v>
      </c>
      <c r="V3" s="53" t="s">
        <v>9</v>
      </c>
      <c r="W3" s="54" t="s">
        <v>10</v>
      </c>
    </row>
    <row r="4" spans="1:23" x14ac:dyDescent="0.25">
      <c r="A4" s="56" t="s">
        <v>16</v>
      </c>
      <c r="B4" s="45">
        <v>18.899999999999999</v>
      </c>
      <c r="C4" s="45" t="s">
        <v>81</v>
      </c>
      <c r="D4" s="45" t="s">
        <v>80</v>
      </c>
      <c r="E4" s="45">
        <v>5</v>
      </c>
      <c r="F4" s="45">
        <v>6</v>
      </c>
      <c r="G4" s="45" t="s">
        <v>80</v>
      </c>
      <c r="H4" s="45" t="s">
        <v>80</v>
      </c>
      <c r="I4" s="45" t="s">
        <v>80</v>
      </c>
      <c r="J4" s="45" t="s">
        <v>80</v>
      </c>
      <c r="K4" s="45" t="s">
        <v>80</v>
      </c>
      <c r="L4" s="45" t="s">
        <v>80</v>
      </c>
      <c r="M4" s="45" t="s">
        <v>80</v>
      </c>
      <c r="N4" s="45" t="s">
        <v>80</v>
      </c>
      <c r="O4" s="45">
        <v>12</v>
      </c>
      <c r="P4" s="45" t="s">
        <v>80</v>
      </c>
      <c r="Q4" s="45" t="s">
        <v>80</v>
      </c>
      <c r="R4" s="45" t="s">
        <v>80</v>
      </c>
      <c r="S4" s="45" t="s">
        <v>80</v>
      </c>
      <c r="T4" s="45" t="s">
        <v>80</v>
      </c>
      <c r="U4" s="45" t="s">
        <v>80</v>
      </c>
      <c r="V4" s="48">
        <v>41.9</v>
      </c>
      <c r="W4" s="49">
        <v>8380</v>
      </c>
    </row>
    <row r="5" spans="1:23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7"/>
    </row>
    <row r="6" spans="1:23" x14ac:dyDescent="0.25">
      <c r="A6" s="56" t="s">
        <v>17</v>
      </c>
      <c r="B6" s="45" t="s">
        <v>80</v>
      </c>
      <c r="C6" s="45" t="s">
        <v>81</v>
      </c>
      <c r="D6" s="45">
        <v>3</v>
      </c>
      <c r="E6" s="45" t="s">
        <v>80</v>
      </c>
      <c r="F6" s="45" t="s">
        <v>80</v>
      </c>
      <c r="G6" s="45" t="s">
        <v>80</v>
      </c>
      <c r="H6" s="45" t="s">
        <v>80</v>
      </c>
      <c r="I6" s="45" t="s">
        <v>80</v>
      </c>
      <c r="J6" s="45" t="s">
        <v>80</v>
      </c>
      <c r="K6" s="45" t="s">
        <v>80</v>
      </c>
      <c r="L6" s="45" t="s">
        <v>80</v>
      </c>
      <c r="M6" s="45" t="s">
        <v>80</v>
      </c>
      <c r="N6" s="45" t="s">
        <v>80</v>
      </c>
      <c r="O6" s="45" t="s">
        <v>80</v>
      </c>
      <c r="P6" s="45">
        <v>7</v>
      </c>
      <c r="Q6" s="45" t="s">
        <v>80</v>
      </c>
      <c r="R6" s="45" t="s">
        <v>80</v>
      </c>
      <c r="S6" s="45" t="s">
        <v>80</v>
      </c>
      <c r="T6" s="45" t="s">
        <v>80</v>
      </c>
      <c r="U6" s="45" t="s">
        <v>80</v>
      </c>
      <c r="V6" s="48">
        <v>10</v>
      </c>
      <c r="W6" s="49">
        <v>2000</v>
      </c>
    </row>
    <row r="7" spans="1:23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7"/>
    </row>
    <row r="8" spans="1:23" x14ac:dyDescent="0.25">
      <c r="A8" s="56" t="s">
        <v>18</v>
      </c>
      <c r="B8" s="45">
        <v>10.5</v>
      </c>
      <c r="C8" s="45" t="s">
        <v>81</v>
      </c>
      <c r="D8" s="45" t="s">
        <v>80</v>
      </c>
      <c r="E8" s="45" t="s">
        <v>80</v>
      </c>
      <c r="F8" s="45">
        <v>2</v>
      </c>
      <c r="G8" s="45" t="s">
        <v>80</v>
      </c>
      <c r="H8" s="45" t="s">
        <v>80</v>
      </c>
      <c r="I8" s="45" t="s">
        <v>80</v>
      </c>
      <c r="J8" s="45" t="s">
        <v>80</v>
      </c>
      <c r="K8" s="45" t="s">
        <v>80</v>
      </c>
      <c r="L8" s="45" t="s">
        <v>80</v>
      </c>
      <c r="M8" s="45" t="s">
        <v>80</v>
      </c>
      <c r="N8" s="45" t="s">
        <v>80</v>
      </c>
      <c r="O8" s="45">
        <v>20</v>
      </c>
      <c r="P8" s="45" t="s">
        <v>80</v>
      </c>
      <c r="Q8" s="45" t="s">
        <v>80</v>
      </c>
      <c r="R8" s="45" t="s">
        <v>80</v>
      </c>
      <c r="S8" s="45" t="s">
        <v>80</v>
      </c>
      <c r="T8" s="45" t="s">
        <v>80</v>
      </c>
      <c r="U8" s="45" t="s">
        <v>80</v>
      </c>
      <c r="V8" s="48">
        <v>32.5</v>
      </c>
      <c r="W8" s="49">
        <v>6500</v>
      </c>
    </row>
    <row r="9" spans="1:23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</row>
    <row r="10" spans="1:23" x14ac:dyDescent="0.25">
      <c r="A10" s="56" t="s">
        <v>19</v>
      </c>
      <c r="B10" s="45" t="s">
        <v>80</v>
      </c>
      <c r="C10" s="45" t="s">
        <v>81</v>
      </c>
      <c r="D10" s="45" t="s">
        <v>80</v>
      </c>
      <c r="E10" s="45" t="s">
        <v>80</v>
      </c>
      <c r="F10" s="45">
        <v>5</v>
      </c>
      <c r="G10" s="45">
        <v>11.2</v>
      </c>
      <c r="H10" s="45">
        <v>4.0999999999999996</v>
      </c>
      <c r="I10" s="45" t="s">
        <v>80</v>
      </c>
      <c r="J10" s="45">
        <v>5</v>
      </c>
      <c r="K10" s="45" t="s">
        <v>80</v>
      </c>
      <c r="L10" s="45" t="s">
        <v>80</v>
      </c>
      <c r="M10" s="45" t="s">
        <v>80</v>
      </c>
      <c r="N10" s="45" t="s">
        <v>80</v>
      </c>
      <c r="O10" s="45" t="s">
        <v>80</v>
      </c>
      <c r="P10" s="45" t="s">
        <v>80</v>
      </c>
      <c r="Q10" s="45" t="s">
        <v>80</v>
      </c>
      <c r="R10" s="45" t="s">
        <v>80</v>
      </c>
      <c r="S10" s="45">
        <v>2</v>
      </c>
      <c r="T10" s="45" t="s">
        <v>80</v>
      </c>
      <c r="U10" s="45" t="s">
        <v>80</v>
      </c>
      <c r="V10" s="48">
        <v>27.299999999999997</v>
      </c>
      <c r="W10" s="49">
        <v>5459.9999999999991</v>
      </c>
    </row>
    <row r="11" spans="1:23" x14ac:dyDescent="0.25">
      <c r="A11" s="45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7"/>
    </row>
    <row r="12" spans="1:23" x14ac:dyDescent="0.25">
      <c r="A12" s="56" t="s">
        <v>20</v>
      </c>
      <c r="B12" s="45" t="s">
        <v>80</v>
      </c>
      <c r="C12" s="45">
        <v>9</v>
      </c>
      <c r="D12" s="45">
        <v>6</v>
      </c>
      <c r="E12" s="45" t="s">
        <v>80</v>
      </c>
      <c r="F12" s="45">
        <v>2</v>
      </c>
      <c r="G12" s="45" t="s">
        <v>80</v>
      </c>
      <c r="H12" s="45" t="s">
        <v>80</v>
      </c>
      <c r="I12" s="45" t="s">
        <v>80</v>
      </c>
      <c r="J12" s="45" t="s">
        <v>80</v>
      </c>
      <c r="K12" s="45" t="s">
        <v>80</v>
      </c>
      <c r="L12" s="45" t="s">
        <v>80</v>
      </c>
      <c r="M12" s="45">
        <v>4.5</v>
      </c>
      <c r="N12" s="45" t="s">
        <v>80</v>
      </c>
      <c r="O12" s="45">
        <v>28</v>
      </c>
      <c r="P12" s="45" t="s">
        <v>80</v>
      </c>
      <c r="Q12" s="45" t="s">
        <v>80</v>
      </c>
      <c r="R12" s="45" t="s">
        <v>80</v>
      </c>
      <c r="S12" s="45">
        <v>4</v>
      </c>
      <c r="T12" s="45" t="s">
        <v>80</v>
      </c>
      <c r="U12" s="45" t="s">
        <v>80</v>
      </c>
      <c r="V12" s="48">
        <v>53.5</v>
      </c>
      <c r="W12" s="49">
        <v>10700</v>
      </c>
    </row>
    <row r="13" spans="1:23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7"/>
    </row>
    <row r="14" spans="1:23" x14ac:dyDescent="0.25">
      <c r="A14" s="56" t="s">
        <v>21</v>
      </c>
      <c r="B14" s="45" t="s">
        <v>80</v>
      </c>
      <c r="C14" s="45" t="s">
        <v>81</v>
      </c>
      <c r="D14" s="45" t="s">
        <v>80</v>
      </c>
      <c r="E14" s="45" t="s">
        <v>80</v>
      </c>
      <c r="F14" s="45" t="s">
        <v>80</v>
      </c>
      <c r="G14" s="45" t="s">
        <v>80</v>
      </c>
      <c r="H14" s="45" t="s">
        <v>80</v>
      </c>
      <c r="I14" s="45" t="s">
        <v>80</v>
      </c>
      <c r="J14" s="45" t="s">
        <v>80</v>
      </c>
      <c r="K14" s="45" t="s">
        <v>80</v>
      </c>
      <c r="L14" s="45" t="s">
        <v>80</v>
      </c>
      <c r="M14" s="45" t="s">
        <v>80</v>
      </c>
      <c r="N14" s="45" t="s">
        <v>80</v>
      </c>
      <c r="O14" s="45" t="s">
        <v>80</v>
      </c>
      <c r="P14" s="45" t="s">
        <v>80</v>
      </c>
      <c r="Q14" s="45" t="s">
        <v>80</v>
      </c>
      <c r="R14" s="45" t="s">
        <v>80</v>
      </c>
      <c r="S14" s="45" t="s">
        <v>80</v>
      </c>
      <c r="T14" s="45" t="s">
        <v>80</v>
      </c>
      <c r="U14" s="45" t="s">
        <v>80</v>
      </c>
      <c r="V14" s="48">
        <v>0</v>
      </c>
      <c r="W14" s="49">
        <v>0</v>
      </c>
    </row>
    <row r="15" spans="1:23" x14ac:dyDescent="0.2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</row>
    <row r="16" spans="1:23" x14ac:dyDescent="0.25">
      <c r="A16" s="56" t="s">
        <v>57</v>
      </c>
      <c r="B16" s="45" t="s">
        <v>80</v>
      </c>
      <c r="C16" s="45" t="s">
        <v>81</v>
      </c>
      <c r="D16" s="45" t="s">
        <v>80</v>
      </c>
      <c r="E16" s="45" t="s">
        <v>80</v>
      </c>
      <c r="F16" s="45">
        <v>6</v>
      </c>
      <c r="G16" s="45" t="s">
        <v>80</v>
      </c>
      <c r="H16" s="45" t="s">
        <v>80</v>
      </c>
      <c r="I16" s="45" t="s">
        <v>80</v>
      </c>
      <c r="J16" s="45" t="s">
        <v>80</v>
      </c>
      <c r="K16" s="45" t="s">
        <v>80</v>
      </c>
      <c r="L16" s="45" t="s">
        <v>80</v>
      </c>
      <c r="M16" s="45" t="s">
        <v>80</v>
      </c>
      <c r="N16" s="45" t="s">
        <v>80</v>
      </c>
      <c r="O16" s="45" t="s">
        <v>80</v>
      </c>
      <c r="P16" s="45" t="s">
        <v>80</v>
      </c>
      <c r="Q16" s="45" t="s">
        <v>80</v>
      </c>
      <c r="R16" s="45" t="s">
        <v>80</v>
      </c>
      <c r="S16" s="45" t="s">
        <v>80</v>
      </c>
      <c r="T16" s="45" t="s">
        <v>80</v>
      </c>
      <c r="U16" s="45" t="s">
        <v>80</v>
      </c>
      <c r="V16" s="48">
        <v>6</v>
      </c>
      <c r="W16" s="49">
        <v>1200</v>
      </c>
    </row>
    <row r="17" spans="1:23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7"/>
    </row>
    <row r="18" spans="1:23" x14ac:dyDescent="0.25">
      <c r="A18" s="56" t="s">
        <v>22</v>
      </c>
      <c r="B18" s="45" t="s">
        <v>80</v>
      </c>
      <c r="C18" s="45" t="s">
        <v>81</v>
      </c>
      <c r="D18" s="45">
        <v>6</v>
      </c>
      <c r="E18" s="45" t="s">
        <v>80</v>
      </c>
      <c r="F18" s="45">
        <v>4</v>
      </c>
      <c r="G18" s="45">
        <v>17.7</v>
      </c>
      <c r="H18" s="45" t="s">
        <v>80</v>
      </c>
      <c r="I18" s="45" t="s">
        <v>80</v>
      </c>
      <c r="J18" s="45" t="s">
        <v>80</v>
      </c>
      <c r="K18" s="45" t="s">
        <v>80</v>
      </c>
      <c r="L18" s="45" t="s">
        <v>80</v>
      </c>
      <c r="M18" s="45" t="s">
        <v>80</v>
      </c>
      <c r="N18" s="45" t="s">
        <v>80</v>
      </c>
      <c r="O18" s="45" t="s">
        <v>80</v>
      </c>
      <c r="P18" s="45" t="s">
        <v>80</v>
      </c>
      <c r="Q18" s="45" t="s">
        <v>80</v>
      </c>
      <c r="R18" s="45" t="s">
        <v>80</v>
      </c>
      <c r="S18" s="45" t="s">
        <v>80</v>
      </c>
      <c r="T18" s="45" t="s">
        <v>80</v>
      </c>
      <c r="U18" s="45" t="s">
        <v>80</v>
      </c>
      <c r="V18" s="48">
        <v>27.7</v>
      </c>
      <c r="W18" s="49">
        <v>5540</v>
      </c>
    </row>
    <row r="19" spans="1:23" x14ac:dyDescent="0.2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</row>
    <row r="20" spans="1:23" x14ac:dyDescent="0.25">
      <c r="A20" s="56" t="s">
        <v>50</v>
      </c>
      <c r="B20" s="45" t="s">
        <v>80</v>
      </c>
      <c r="C20" s="45" t="s">
        <v>81</v>
      </c>
      <c r="D20" s="45" t="s">
        <v>80</v>
      </c>
      <c r="E20" s="45" t="s">
        <v>80</v>
      </c>
      <c r="F20" s="45" t="s">
        <v>80</v>
      </c>
      <c r="G20" s="45" t="s">
        <v>80</v>
      </c>
      <c r="H20" s="45" t="s">
        <v>80</v>
      </c>
      <c r="I20" s="45" t="s">
        <v>80</v>
      </c>
      <c r="J20" s="45" t="s">
        <v>80</v>
      </c>
      <c r="K20" s="45" t="s">
        <v>80</v>
      </c>
      <c r="L20" s="45" t="s">
        <v>80</v>
      </c>
      <c r="M20" s="45" t="s">
        <v>80</v>
      </c>
      <c r="N20" s="45" t="s">
        <v>80</v>
      </c>
      <c r="O20" s="45" t="s">
        <v>80</v>
      </c>
      <c r="P20" s="45" t="s">
        <v>80</v>
      </c>
      <c r="Q20" s="45" t="s">
        <v>80</v>
      </c>
      <c r="R20" s="45" t="s">
        <v>80</v>
      </c>
      <c r="S20" s="45" t="s">
        <v>80</v>
      </c>
      <c r="T20" s="45" t="s">
        <v>80</v>
      </c>
      <c r="U20" s="45" t="s">
        <v>80</v>
      </c>
      <c r="V20" s="48">
        <v>0</v>
      </c>
      <c r="W20" s="49">
        <v>0</v>
      </c>
    </row>
    <row r="21" spans="1:23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</row>
    <row r="22" spans="1:23" x14ac:dyDescent="0.25">
      <c r="A22" s="56" t="s">
        <v>49</v>
      </c>
      <c r="B22" s="45" t="s">
        <v>80</v>
      </c>
      <c r="C22" s="45" t="s">
        <v>81</v>
      </c>
      <c r="D22" s="45" t="s">
        <v>80</v>
      </c>
      <c r="E22" s="45" t="s">
        <v>80</v>
      </c>
      <c r="F22" s="45" t="s">
        <v>80</v>
      </c>
      <c r="G22" s="45" t="s">
        <v>80</v>
      </c>
      <c r="H22" s="45" t="s">
        <v>80</v>
      </c>
      <c r="I22" s="45" t="s">
        <v>80</v>
      </c>
      <c r="J22" s="45" t="s">
        <v>80</v>
      </c>
      <c r="K22" s="45" t="s">
        <v>80</v>
      </c>
      <c r="L22" s="45" t="s">
        <v>80</v>
      </c>
      <c r="M22" s="45" t="s">
        <v>80</v>
      </c>
      <c r="N22" s="45" t="s">
        <v>80</v>
      </c>
      <c r="O22" s="45" t="s">
        <v>80</v>
      </c>
      <c r="P22" s="45" t="s">
        <v>80</v>
      </c>
      <c r="Q22" s="45" t="s">
        <v>80</v>
      </c>
      <c r="R22" s="45" t="s">
        <v>80</v>
      </c>
      <c r="S22" s="45" t="s">
        <v>80</v>
      </c>
      <c r="T22" s="45" t="s">
        <v>80</v>
      </c>
      <c r="U22" s="45" t="s">
        <v>80</v>
      </c>
      <c r="V22" s="48">
        <v>0</v>
      </c>
      <c r="W22" s="49">
        <v>0</v>
      </c>
    </row>
    <row r="23" spans="1:23" x14ac:dyDescent="0.2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7"/>
    </row>
    <row r="24" spans="1:23" x14ac:dyDescent="0.25">
      <c r="A24" s="56" t="s">
        <v>23</v>
      </c>
      <c r="B24" s="45" t="s">
        <v>80</v>
      </c>
      <c r="C24" s="45" t="s">
        <v>81</v>
      </c>
      <c r="D24" s="45" t="s">
        <v>80</v>
      </c>
      <c r="E24" s="45" t="s">
        <v>80</v>
      </c>
      <c r="F24" s="45">
        <v>2</v>
      </c>
      <c r="G24" s="45">
        <v>18.8</v>
      </c>
      <c r="H24" s="45" t="s">
        <v>80</v>
      </c>
      <c r="I24" s="45" t="s">
        <v>80</v>
      </c>
      <c r="J24" s="45" t="s">
        <v>80</v>
      </c>
      <c r="K24" s="45" t="s">
        <v>80</v>
      </c>
      <c r="L24" s="45" t="s">
        <v>80</v>
      </c>
      <c r="M24" s="45" t="s">
        <v>80</v>
      </c>
      <c r="N24" s="45" t="s">
        <v>80</v>
      </c>
      <c r="O24" s="45" t="s">
        <v>80</v>
      </c>
      <c r="P24" s="45" t="s">
        <v>80</v>
      </c>
      <c r="Q24" s="45" t="s">
        <v>80</v>
      </c>
      <c r="R24" s="45" t="s">
        <v>80</v>
      </c>
      <c r="S24" s="45">
        <v>20</v>
      </c>
      <c r="T24" s="45" t="s">
        <v>80</v>
      </c>
      <c r="U24" s="45" t="s">
        <v>80</v>
      </c>
      <c r="V24" s="48">
        <v>40.799999999999997</v>
      </c>
      <c r="W24" s="49">
        <v>8159.9999999999991</v>
      </c>
    </row>
    <row r="25" spans="1:23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7"/>
    </row>
    <row r="26" spans="1:23" x14ac:dyDescent="0.25">
      <c r="A26" s="56" t="s">
        <v>24</v>
      </c>
      <c r="B26" s="45" t="s">
        <v>80</v>
      </c>
      <c r="C26" s="45" t="s">
        <v>81</v>
      </c>
      <c r="D26" s="45" t="s">
        <v>80</v>
      </c>
      <c r="E26" s="45">
        <v>5</v>
      </c>
      <c r="F26" s="45">
        <v>2</v>
      </c>
      <c r="G26" s="45" t="s">
        <v>80</v>
      </c>
      <c r="H26" s="45" t="s">
        <v>80</v>
      </c>
      <c r="I26" s="45" t="s">
        <v>80</v>
      </c>
      <c r="J26" s="45" t="s">
        <v>80</v>
      </c>
      <c r="K26" s="45" t="s">
        <v>80</v>
      </c>
      <c r="L26" s="45" t="s">
        <v>80</v>
      </c>
      <c r="M26" s="45" t="s">
        <v>80</v>
      </c>
      <c r="N26" s="45" t="s">
        <v>80</v>
      </c>
      <c r="O26" s="45" t="s">
        <v>80</v>
      </c>
      <c r="P26" s="45" t="s">
        <v>80</v>
      </c>
      <c r="Q26" s="45" t="s">
        <v>80</v>
      </c>
      <c r="R26" s="45" t="s">
        <v>80</v>
      </c>
      <c r="S26" s="45" t="s">
        <v>80</v>
      </c>
      <c r="T26" s="45">
        <v>5</v>
      </c>
      <c r="U26" s="45" t="s">
        <v>80</v>
      </c>
      <c r="V26" s="48">
        <v>12</v>
      </c>
      <c r="W26" s="49">
        <v>2400</v>
      </c>
    </row>
    <row r="27" spans="1:23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7"/>
    </row>
    <row r="28" spans="1:23" x14ac:dyDescent="0.25">
      <c r="A28" s="56" t="s">
        <v>52</v>
      </c>
      <c r="B28" s="45">
        <v>0.7</v>
      </c>
      <c r="C28" s="45" t="s">
        <v>81</v>
      </c>
      <c r="D28" s="45">
        <v>6</v>
      </c>
      <c r="E28" s="45" t="s">
        <v>80</v>
      </c>
      <c r="F28" s="45">
        <v>6</v>
      </c>
      <c r="G28" s="45" t="s">
        <v>80</v>
      </c>
      <c r="H28" s="45">
        <v>4.5999999999999996</v>
      </c>
      <c r="I28" s="45" t="s">
        <v>80</v>
      </c>
      <c r="J28" s="45" t="s">
        <v>80</v>
      </c>
      <c r="K28" s="45" t="s">
        <v>80</v>
      </c>
      <c r="L28" s="45" t="s">
        <v>80</v>
      </c>
      <c r="M28" s="45" t="s">
        <v>80</v>
      </c>
      <c r="N28" s="45" t="s">
        <v>80</v>
      </c>
      <c r="O28" s="45">
        <v>20</v>
      </c>
      <c r="P28" s="45" t="s">
        <v>80</v>
      </c>
      <c r="Q28" s="45" t="s">
        <v>80</v>
      </c>
      <c r="R28" s="45" t="s">
        <v>80</v>
      </c>
      <c r="S28" s="45" t="s">
        <v>80</v>
      </c>
      <c r="T28" s="45" t="s">
        <v>80</v>
      </c>
      <c r="U28" s="45" t="s">
        <v>80</v>
      </c>
      <c r="V28" s="48">
        <v>37.299999999999997</v>
      </c>
      <c r="W28" s="49">
        <v>7459.9999999999991</v>
      </c>
    </row>
    <row r="29" spans="1:23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7"/>
    </row>
    <row r="30" spans="1:23" x14ac:dyDescent="0.25">
      <c r="A30" s="56" t="s">
        <v>25</v>
      </c>
      <c r="B30" s="45" t="s">
        <v>80</v>
      </c>
      <c r="C30" s="45" t="s">
        <v>81</v>
      </c>
      <c r="D30" s="45" t="s">
        <v>80</v>
      </c>
      <c r="E30" s="45" t="s">
        <v>80</v>
      </c>
      <c r="F30" s="45">
        <v>6</v>
      </c>
      <c r="G30" s="45" t="s">
        <v>80</v>
      </c>
      <c r="H30" s="45" t="s">
        <v>80</v>
      </c>
      <c r="I30" s="45" t="s">
        <v>80</v>
      </c>
      <c r="J30" s="45" t="s">
        <v>80</v>
      </c>
      <c r="K30" s="45" t="s">
        <v>80</v>
      </c>
      <c r="L30" s="45" t="s">
        <v>80</v>
      </c>
      <c r="M30" s="45" t="s">
        <v>80</v>
      </c>
      <c r="N30" s="45" t="s">
        <v>80</v>
      </c>
      <c r="O30" s="45" t="s">
        <v>80</v>
      </c>
      <c r="P30" s="45" t="s">
        <v>80</v>
      </c>
      <c r="Q30" s="45" t="s">
        <v>80</v>
      </c>
      <c r="R30" s="45" t="s">
        <v>80</v>
      </c>
      <c r="S30" s="45" t="s">
        <v>80</v>
      </c>
      <c r="T30" s="45" t="s">
        <v>80</v>
      </c>
      <c r="U30" s="45" t="s">
        <v>80</v>
      </c>
      <c r="V30" s="48">
        <v>6</v>
      </c>
      <c r="W30" s="49">
        <v>1200</v>
      </c>
    </row>
    <row r="31" spans="1:23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7"/>
    </row>
    <row r="32" spans="1:23" x14ac:dyDescent="0.25">
      <c r="A32" s="56" t="s">
        <v>26</v>
      </c>
      <c r="B32" s="45" t="s">
        <v>80</v>
      </c>
      <c r="C32" s="45" t="s">
        <v>81</v>
      </c>
      <c r="D32" s="45" t="s">
        <v>80</v>
      </c>
      <c r="E32" s="45" t="s">
        <v>80</v>
      </c>
      <c r="F32" s="45">
        <v>2</v>
      </c>
      <c r="G32" s="45" t="s">
        <v>80</v>
      </c>
      <c r="H32" s="45" t="s">
        <v>80</v>
      </c>
      <c r="I32" s="45" t="s">
        <v>80</v>
      </c>
      <c r="J32" s="45" t="s">
        <v>80</v>
      </c>
      <c r="K32" s="45" t="s">
        <v>80</v>
      </c>
      <c r="L32" s="45">
        <v>17.3</v>
      </c>
      <c r="M32" s="45" t="s">
        <v>80</v>
      </c>
      <c r="N32" s="45" t="s">
        <v>80</v>
      </c>
      <c r="O32" s="45">
        <v>15</v>
      </c>
      <c r="P32" s="45" t="s">
        <v>80</v>
      </c>
      <c r="Q32" s="45" t="s">
        <v>80</v>
      </c>
      <c r="R32" s="45" t="s">
        <v>80</v>
      </c>
      <c r="S32" s="45">
        <v>15</v>
      </c>
      <c r="T32" s="45" t="s">
        <v>80</v>
      </c>
      <c r="U32" s="45" t="s">
        <v>80</v>
      </c>
      <c r="V32" s="48">
        <v>49.3</v>
      </c>
      <c r="W32" s="49">
        <v>9860</v>
      </c>
    </row>
    <row r="33" spans="1:23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7"/>
    </row>
    <row r="34" spans="1:23" x14ac:dyDescent="0.25">
      <c r="A34" s="56" t="s">
        <v>27</v>
      </c>
      <c r="B34" s="45" t="s">
        <v>80</v>
      </c>
      <c r="C34" s="45" t="s">
        <v>81</v>
      </c>
      <c r="D34" s="45" t="s">
        <v>80</v>
      </c>
      <c r="E34" s="45" t="s">
        <v>80</v>
      </c>
      <c r="F34" s="45">
        <v>6</v>
      </c>
      <c r="G34" s="45" t="s">
        <v>80</v>
      </c>
      <c r="H34" s="45" t="s">
        <v>80</v>
      </c>
      <c r="I34" s="45">
        <v>7</v>
      </c>
      <c r="J34" s="45" t="s">
        <v>80</v>
      </c>
      <c r="K34" s="45" t="s">
        <v>80</v>
      </c>
      <c r="L34" s="45" t="s">
        <v>80</v>
      </c>
      <c r="M34" s="45" t="s">
        <v>80</v>
      </c>
      <c r="N34" s="45" t="s">
        <v>80</v>
      </c>
      <c r="O34" s="45">
        <v>36</v>
      </c>
      <c r="P34" s="45" t="s">
        <v>80</v>
      </c>
      <c r="Q34" s="45" t="s">
        <v>80</v>
      </c>
      <c r="R34" s="45" t="s">
        <v>80</v>
      </c>
      <c r="S34" s="45" t="s">
        <v>80</v>
      </c>
      <c r="T34" s="45" t="s">
        <v>80</v>
      </c>
      <c r="U34" s="45" t="s">
        <v>80</v>
      </c>
      <c r="V34" s="48">
        <v>49</v>
      </c>
      <c r="W34" s="49">
        <v>9800</v>
      </c>
    </row>
    <row r="35" spans="1:23" x14ac:dyDescent="0.2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7"/>
    </row>
    <row r="36" spans="1:23" x14ac:dyDescent="0.25">
      <c r="A36" s="56" t="s">
        <v>55</v>
      </c>
      <c r="B36" s="45" t="s">
        <v>80</v>
      </c>
      <c r="C36" s="45" t="s">
        <v>81</v>
      </c>
      <c r="D36" s="45">
        <v>3</v>
      </c>
      <c r="E36" s="45" t="s">
        <v>80</v>
      </c>
      <c r="F36" s="45">
        <v>2</v>
      </c>
      <c r="G36" s="45" t="s">
        <v>80</v>
      </c>
      <c r="H36" s="45" t="s">
        <v>80</v>
      </c>
      <c r="I36" s="45" t="s">
        <v>80</v>
      </c>
      <c r="J36" s="45" t="s">
        <v>80</v>
      </c>
      <c r="K36" s="45" t="s">
        <v>80</v>
      </c>
      <c r="L36" s="45" t="s">
        <v>80</v>
      </c>
      <c r="M36" s="45" t="s">
        <v>80</v>
      </c>
      <c r="N36" s="45" t="s">
        <v>80</v>
      </c>
      <c r="O36" s="45" t="s">
        <v>80</v>
      </c>
      <c r="P36" s="45" t="s">
        <v>80</v>
      </c>
      <c r="Q36" s="45" t="s">
        <v>80</v>
      </c>
      <c r="R36" s="45" t="s">
        <v>80</v>
      </c>
      <c r="S36" s="45" t="s">
        <v>80</v>
      </c>
      <c r="T36" s="45">
        <v>5</v>
      </c>
      <c r="U36" s="45" t="s">
        <v>80</v>
      </c>
      <c r="V36" s="48">
        <v>10</v>
      </c>
      <c r="W36" s="49">
        <v>2000</v>
      </c>
    </row>
    <row r="37" spans="1:23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7"/>
    </row>
    <row r="38" spans="1:23" x14ac:dyDescent="0.25">
      <c r="A38" s="56" t="s">
        <v>56</v>
      </c>
      <c r="B38" s="45" t="s">
        <v>80</v>
      </c>
      <c r="C38" s="45" t="s">
        <v>81</v>
      </c>
      <c r="D38" s="45" t="s">
        <v>80</v>
      </c>
      <c r="E38" s="45" t="s">
        <v>80</v>
      </c>
      <c r="F38" s="45">
        <v>5</v>
      </c>
      <c r="G38" s="45" t="s">
        <v>80</v>
      </c>
      <c r="H38" s="45" t="s">
        <v>80</v>
      </c>
      <c r="I38" s="45" t="s">
        <v>80</v>
      </c>
      <c r="J38" s="45">
        <v>5</v>
      </c>
      <c r="K38" s="45" t="s">
        <v>80</v>
      </c>
      <c r="L38" s="45" t="s">
        <v>80</v>
      </c>
      <c r="M38" s="45" t="s">
        <v>80</v>
      </c>
      <c r="N38" s="45" t="s">
        <v>80</v>
      </c>
      <c r="O38" s="45" t="s">
        <v>80</v>
      </c>
      <c r="P38" s="45" t="s">
        <v>80</v>
      </c>
      <c r="Q38" s="45" t="s">
        <v>80</v>
      </c>
      <c r="R38" s="45" t="s">
        <v>80</v>
      </c>
      <c r="S38" s="45" t="s">
        <v>80</v>
      </c>
      <c r="T38" s="45" t="s">
        <v>80</v>
      </c>
      <c r="U38" s="45" t="s">
        <v>80</v>
      </c>
      <c r="V38" s="48">
        <v>10</v>
      </c>
      <c r="W38" s="49">
        <v>2000</v>
      </c>
    </row>
    <row r="39" spans="1:23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7"/>
    </row>
    <row r="40" spans="1:23" x14ac:dyDescent="0.25">
      <c r="A40" s="56" t="s">
        <v>28</v>
      </c>
      <c r="B40" s="45">
        <v>3.5</v>
      </c>
      <c r="C40" s="45">
        <v>16</v>
      </c>
      <c r="D40" s="45" t="s">
        <v>80</v>
      </c>
      <c r="E40" s="45" t="s">
        <v>80</v>
      </c>
      <c r="F40" s="45">
        <v>6</v>
      </c>
      <c r="G40" s="45">
        <v>27.8</v>
      </c>
      <c r="H40" s="45" t="s">
        <v>80</v>
      </c>
      <c r="I40" s="45" t="s">
        <v>80</v>
      </c>
      <c r="J40" s="45" t="s">
        <v>80</v>
      </c>
      <c r="K40" s="45" t="s">
        <v>80</v>
      </c>
      <c r="L40" s="45" t="s">
        <v>80</v>
      </c>
      <c r="M40" s="45" t="s">
        <v>80</v>
      </c>
      <c r="N40" s="45" t="s">
        <v>80</v>
      </c>
      <c r="O40" s="45" t="s">
        <v>80</v>
      </c>
      <c r="P40" s="45" t="s">
        <v>80</v>
      </c>
      <c r="Q40" s="45" t="s">
        <v>80</v>
      </c>
      <c r="R40" s="45" t="s">
        <v>80</v>
      </c>
      <c r="S40" s="45" t="s">
        <v>80</v>
      </c>
      <c r="T40" s="45" t="s">
        <v>80</v>
      </c>
      <c r="U40" s="45" t="s">
        <v>80</v>
      </c>
      <c r="V40" s="48">
        <v>53.3</v>
      </c>
      <c r="W40" s="49">
        <v>10660</v>
      </c>
    </row>
    <row r="41" spans="1:23" x14ac:dyDescent="0.2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7"/>
    </row>
    <row r="42" spans="1:23" x14ac:dyDescent="0.25">
      <c r="A42" s="56" t="s">
        <v>54</v>
      </c>
      <c r="B42" s="45" t="s">
        <v>80</v>
      </c>
      <c r="C42" s="45" t="s">
        <v>81</v>
      </c>
      <c r="D42" s="45" t="s">
        <v>80</v>
      </c>
      <c r="E42" s="45" t="s">
        <v>80</v>
      </c>
      <c r="F42" s="45">
        <v>2</v>
      </c>
      <c r="G42" s="45" t="s">
        <v>80</v>
      </c>
      <c r="H42" s="45" t="s">
        <v>80</v>
      </c>
      <c r="I42" s="45" t="s">
        <v>80</v>
      </c>
      <c r="J42" s="45">
        <v>10</v>
      </c>
      <c r="K42" s="45" t="s">
        <v>80</v>
      </c>
      <c r="L42" s="45" t="s">
        <v>80</v>
      </c>
      <c r="M42" s="45" t="s">
        <v>80</v>
      </c>
      <c r="N42" s="45" t="s">
        <v>80</v>
      </c>
      <c r="O42" s="45">
        <v>8</v>
      </c>
      <c r="P42" s="45" t="s">
        <v>80</v>
      </c>
      <c r="Q42" s="45" t="s">
        <v>80</v>
      </c>
      <c r="R42" s="45" t="s">
        <v>80</v>
      </c>
      <c r="S42" s="45" t="s">
        <v>80</v>
      </c>
      <c r="T42" s="45">
        <v>5</v>
      </c>
      <c r="U42" s="45" t="s">
        <v>80</v>
      </c>
      <c r="V42" s="48">
        <v>25</v>
      </c>
      <c r="W42" s="49">
        <v>5000</v>
      </c>
    </row>
    <row r="43" spans="1:23" x14ac:dyDescent="0.25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7"/>
    </row>
    <row r="44" spans="1:23" x14ac:dyDescent="0.25">
      <c r="A44" s="56" t="s">
        <v>29</v>
      </c>
      <c r="B44" s="45">
        <v>6.3</v>
      </c>
      <c r="C44" s="45" t="s">
        <v>81</v>
      </c>
      <c r="D44" s="45">
        <v>3</v>
      </c>
      <c r="E44" s="45" t="s">
        <v>80</v>
      </c>
      <c r="F44" s="45">
        <v>6</v>
      </c>
      <c r="G44" s="45" t="s">
        <v>80</v>
      </c>
      <c r="H44" s="45" t="s">
        <v>80</v>
      </c>
      <c r="I44" s="45" t="s">
        <v>80</v>
      </c>
      <c r="J44" s="45" t="s">
        <v>80</v>
      </c>
      <c r="K44" s="45" t="s">
        <v>80</v>
      </c>
      <c r="L44" s="45" t="s">
        <v>80</v>
      </c>
      <c r="M44" s="45" t="s">
        <v>80</v>
      </c>
      <c r="N44" s="45" t="s">
        <v>80</v>
      </c>
      <c r="O44" s="45">
        <v>24</v>
      </c>
      <c r="P44" s="45" t="s">
        <v>80</v>
      </c>
      <c r="Q44" s="45" t="s">
        <v>80</v>
      </c>
      <c r="R44" s="45" t="s">
        <v>80</v>
      </c>
      <c r="S44" s="45" t="s">
        <v>80</v>
      </c>
      <c r="T44" s="45" t="s">
        <v>80</v>
      </c>
      <c r="U44" s="45" t="s">
        <v>80</v>
      </c>
      <c r="V44" s="48">
        <v>39.299999999999997</v>
      </c>
      <c r="W44" s="49">
        <v>7859.9999999999991</v>
      </c>
    </row>
    <row r="45" spans="1:23" x14ac:dyDescent="0.25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7"/>
    </row>
    <row r="46" spans="1:23" x14ac:dyDescent="0.25">
      <c r="A46" s="56" t="s">
        <v>30</v>
      </c>
      <c r="B46" s="45" t="s">
        <v>80</v>
      </c>
      <c r="C46" s="45" t="s">
        <v>81</v>
      </c>
      <c r="D46" s="45" t="s">
        <v>80</v>
      </c>
      <c r="E46" s="45" t="s">
        <v>80</v>
      </c>
      <c r="F46" s="45" t="s">
        <v>80</v>
      </c>
      <c r="G46" s="45" t="s">
        <v>80</v>
      </c>
      <c r="H46" s="45" t="s">
        <v>80</v>
      </c>
      <c r="I46" s="45" t="s">
        <v>80</v>
      </c>
      <c r="J46" s="45" t="s">
        <v>80</v>
      </c>
      <c r="K46" s="45" t="s">
        <v>80</v>
      </c>
      <c r="L46" s="45" t="s">
        <v>80</v>
      </c>
      <c r="M46" s="45" t="s">
        <v>80</v>
      </c>
      <c r="N46" s="45" t="s">
        <v>80</v>
      </c>
      <c r="O46" s="45" t="s">
        <v>80</v>
      </c>
      <c r="P46" s="45" t="s">
        <v>80</v>
      </c>
      <c r="Q46" s="45" t="s">
        <v>80</v>
      </c>
      <c r="R46" s="45">
        <v>4.5</v>
      </c>
      <c r="S46" s="45" t="s">
        <v>80</v>
      </c>
      <c r="T46" s="45" t="s">
        <v>80</v>
      </c>
      <c r="U46" s="45" t="s">
        <v>80</v>
      </c>
      <c r="V46" s="48">
        <v>4.5</v>
      </c>
      <c r="W46" s="49">
        <v>900</v>
      </c>
    </row>
    <row r="47" spans="1:23" x14ac:dyDescent="0.25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7"/>
    </row>
    <row r="48" spans="1:23" x14ac:dyDescent="0.25">
      <c r="A48" s="56" t="s">
        <v>58</v>
      </c>
      <c r="B48" s="45" t="s">
        <v>80</v>
      </c>
      <c r="C48" s="45" t="s">
        <v>81</v>
      </c>
      <c r="D48" s="45" t="s">
        <v>80</v>
      </c>
      <c r="E48" s="45" t="s">
        <v>80</v>
      </c>
      <c r="F48" s="45" t="s">
        <v>80</v>
      </c>
      <c r="G48" s="45" t="s">
        <v>80</v>
      </c>
      <c r="H48" s="45" t="s">
        <v>80</v>
      </c>
      <c r="I48" s="45" t="s">
        <v>80</v>
      </c>
      <c r="J48" s="45" t="s">
        <v>80</v>
      </c>
      <c r="K48" s="45" t="s">
        <v>80</v>
      </c>
      <c r="L48" s="45" t="s">
        <v>80</v>
      </c>
      <c r="M48" s="45" t="s">
        <v>80</v>
      </c>
      <c r="N48" s="45" t="s">
        <v>80</v>
      </c>
      <c r="O48" s="45" t="s">
        <v>80</v>
      </c>
      <c r="P48" s="45" t="s">
        <v>80</v>
      </c>
      <c r="Q48" s="45" t="s">
        <v>80</v>
      </c>
      <c r="R48" s="45" t="s">
        <v>80</v>
      </c>
      <c r="S48" s="45" t="s">
        <v>80</v>
      </c>
      <c r="T48" s="45" t="s">
        <v>80</v>
      </c>
      <c r="U48" s="45" t="s">
        <v>80</v>
      </c>
      <c r="V48" s="48">
        <v>0</v>
      </c>
      <c r="W48" s="49">
        <v>0</v>
      </c>
    </row>
    <row r="49" spans="1:23" x14ac:dyDescent="0.25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7"/>
    </row>
    <row r="50" spans="1:23" x14ac:dyDescent="0.25">
      <c r="A50" s="56" t="s">
        <v>42</v>
      </c>
      <c r="B50" s="45" t="s">
        <v>80</v>
      </c>
      <c r="C50" s="45" t="s">
        <v>81</v>
      </c>
      <c r="D50" s="45" t="s">
        <v>80</v>
      </c>
      <c r="E50" s="45" t="s">
        <v>80</v>
      </c>
      <c r="F50" s="45" t="s">
        <v>80</v>
      </c>
      <c r="G50" s="45" t="s">
        <v>80</v>
      </c>
      <c r="H50" s="45" t="s">
        <v>80</v>
      </c>
      <c r="I50" s="45" t="s">
        <v>80</v>
      </c>
      <c r="J50" s="45" t="s">
        <v>80</v>
      </c>
      <c r="K50" s="45" t="s">
        <v>80</v>
      </c>
      <c r="L50" s="45" t="s">
        <v>80</v>
      </c>
      <c r="M50" s="45" t="s">
        <v>80</v>
      </c>
      <c r="N50" s="45" t="s">
        <v>80</v>
      </c>
      <c r="O50" s="45" t="s">
        <v>80</v>
      </c>
      <c r="P50" s="45" t="s">
        <v>80</v>
      </c>
      <c r="Q50" s="45" t="s">
        <v>80</v>
      </c>
      <c r="R50" s="45" t="s">
        <v>80</v>
      </c>
      <c r="S50" s="45" t="s">
        <v>80</v>
      </c>
      <c r="T50" s="45" t="s">
        <v>80</v>
      </c>
      <c r="U50" s="45" t="s">
        <v>80</v>
      </c>
      <c r="V50" s="48">
        <v>0</v>
      </c>
      <c r="W50" s="49">
        <v>0</v>
      </c>
    </row>
    <row r="51" spans="1:23" x14ac:dyDescent="0.25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7"/>
    </row>
    <row r="52" spans="1:23" x14ac:dyDescent="0.25">
      <c r="A52" s="56" t="s">
        <v>31</v>
      </c>
      <c r="B52" s="45" t="s">
        <v>80</v>
      </c>
      <c r="C52" s="45" t="s">
        <v>81</v>
      </c>
      <c r="D52" s="45" t="s">
        <v>80</v>
      </c>
      <c r="E52" s="45" t="s">
        <v>80</v>
      </c>
      <c r="F52" s="45" t="s">
        <v>80</v>
      </c>
      <c r="G52" s="45">
        <v>25</v>
      </c>
      <c r="H52" s="45">
        <v>4.5999999999999996</v>
      </c>
      <c r="I52" s="45">
        <v>5</v>
      </c>
      <c r="J52" s="45" t="s">
        <v>80</v>
      </c>
      <c r="K52" s="45" t="s">
        <v>80</v>
      </c>
      <c r="L52" s="45" t="s">
        <v>80</v>
      </c>
      <c r="M52" s="45" t="s">
        <v>80</v>
      </c>
      <c r="N52" s="45">
        <v>3</v>
      </c>
      <c r="O52" s="45" t="s">
        <v>80</v>
      </c>
      <c r="P52" s="45" t="s">
        <v>80</v>
      </c>
      <c r="Q52" s="45" t="s">
        <v>80</v>
      </c>
      <c r="R52" s="45" t="s">
        <v>80</v>
      </c>
      <c r="S52" s="45" t="s">
        <v>80</v>
      </c>
      <c r="T52" s="45" t="s">
        <v>80</v>
      </c>
      <c r="U52" s="45" t="s">
        <v>80</v>
      </c>
      <c r="V52" s="48">
        <v>37.6</v>
      </c>
      <c r="W52" s="49">
        <v>7520</v>
      </c>
    </row>
    <row r="53" spans="1:23" x14ac:dyDescent="0.25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7"/>
    </row>
    <row r="54" spans="1:23" x14ac:dyDescent="0.25">
      <c r="A54" s="56" t="s">
        <v>32</v>
      </c>
      <c r="B54" s="45">
        <v>21.5</v>
      </c>
      <c r="C54" s="45" t="s">
        <v>81</v>
      </c>
      <c r="D54" s="45" t="s">
        <v>80</v>
      </c>
      <c r="E54" s="45" t="s">
        <v>80</v>
      </c>
      <c r="F54" s="45">
        <v>6</v>
      </c>
      <c r="G54" s="45" t="s">
        <v>80</v>
      </c>
      <c r="H54" s="45" t="s">
        <v>80</v>
      </c>
      <c r="I54" s="45" t="s">
        <v>80</v>
      </c>
      <c r="J54" s="45" t="s">
        <v>80</v>
      </c>
      <c r="K54" s="45" t="s">
        <v>80</v>
      </c>
      <c r="L54" s="45" t="s">
        <v>80</v>
      </c>
      <c r="M54" s="45" t="s">
        <v>80</v>
      </c>
      <c r="N54" s="45" t="s">
        <v>80</v>
      </c>
      <c r="O54" s="45" t="s">
        <v>80</v>
      </c>
      <c r="P54" s="45" t="s">
        <v>80</v>
      </c>
      <c r="Q54" s="45" t="s">
        <v>80</v>
      </c>
      <c r="R54" s="45" t="s">
        <v>80</v>
      </c>
      <c r="S54" s="45" t="s">
        <v>80</v>
      </c>
      <c r="T54" s="45" t="s">
        <v>80</v>
      </c>
      <c r="U54" s="45" t="s">
        <v>80</v>
      </c>
      <c r="V54" s="48">
        <v>27.5</v>
      </c>
      <c r="W54" s="49">
        <v>5500</v>
      </c>
    </row>
    <row r="55" spans="1:23" x14ac:dyDescent="0.25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7"/>
    </row>
    <row r="56" spans="1:23" x14ac:dyDescent="0.25">
      <c r="A56" s="56" t="s">
        <v>33</v>
      </c>
      <c r="B56" s="45" t="s">
        <v>80</v>
      </c>
      <c r="C56" s="45" t="s">
        <v>81</v>
      </c>
      <c r="D56" s="45" t="s">
        <v>80</v>
      </c>
      <c r="E56" s="45" t="s">
        <v>80</v>
      </c>
      <c r="F56" s="45">
        <v>6</v>
      </c>
      <c r="G56" s="45" t="s">
        <v>80</v>
      </c>
      <c r="H56" s="45" t="s">
        <v>80</v>
      </c>
      <c r="I56" s="45" t="s">
        <v>80</v>
      </c>
      <c r="J56" s="45" t="s">
        <v>80</v>
      </c>
      <c r="K56" s="45" t="s">
        <v>80</v>
      </c>
      <c r="L56" s="45" t="s">
        <v>80</v>
      </c>
      <c r="M56" s="45" t="s">
        <v>80</v>
      </c>
      <c r="N56" s="45" t="s">
        <v>80</v>
      </c>
      <c r="O56" s="45" t="s">
        <v>80</v>
      </c>
      <c r="P56" s="45" t="s">
        <v>80</v>
      </c>
      <c r="Q56" s="45" t="s">
        <v>80</v>
      </c>
      <c r="R56" s="45" t="s">
        <v>80</v>
      </c>
      <c r="S56" s="45" t="s">
        <v>80</v>
      </c>
      <c r="T56" s="45" t="s">
        <v>80</v>
      </c>
      <c r="U56" s="45" t="s">
        <v>80</v>
      </c>
      <c r="V56" s="48">
        <v>6</v>
      </c>
      <c r="W56" s="49">
        <v>1200</v>
      </c>
    </row>
    <row r="57" spans="1:23" x14ac:dyDescent="0.25">
      <c r="A57" s="4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7"/>
    </row>
    <row r="58" spans="1:23" x14ac:dyDescent="0.25">
      <c r="A58" s="56" t="s">
        <v>34</v>
      </c>
      <c r="B58" s="45" t="s">
        <v>80</v>
      </c>
      <c r="C58" s="45" t="s">
        <v>81</v>
      </c>
      <c r="D58" s="45">
        <v>3</v>
      </c>
      <c r="E58" s="45" t="s">
        <v>80</v>
      </c>
      <c r="F58" s="45" t="s">
        <v>80</v>
      </c>
      <c r="G58" s="45">
        <v>8.3000000000000007</v>
      </c>
      <c r="H58" s="45" t="s">
        <v>80</v>
      </c>
      <c r="I58" s="45">
        <v>7.5</v>
      </c>
      <c r="J58" s="45" t="s">
        <v>80</v>
      </c>
      <c r="K58" s="45" t="s">
        <v>80</v>
      </c>
      <c r="L58" s="45" t="s">
        <v>80</v>
      </c>
      <c r="M58" s="45" t="s">
        <v>80</v>
      </c>
      <c r="N58" s="45">
        <v>3</v>
      </c>
      <c r="O58" s="45" t="s">
        <v>80</v>
      </c>
      <c r="P58" s="45">
        <v>4</v>
      </c>
      <c r="Q58" s="45" t="s">
        <v>80</v>
      </c>
      <c r="R58" s="45">
        <v>3</v>
      </c>
      <c r="S58" s="45">
        <v>4</v>
      </c>
      <c r="T58" s="45" t="s">
        <v>80</v>
      </c>
      <c r="U58" s="45" t="s">
        <v>80</v>
      </c>
      <c r="V58" s="48">
        <v>32.799999999999997</v>
      </c>
      <c r="W58" s="49">
        <v>6559.9999999999991</v>
      </c>
    </row>
    <row r="59" spans="1:23" x14ac:dyDescent="0.25">
      <c r="A59" s="4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7"/>
    </row>
    <row r="60" spans="1:23" x14ac:dyDescent="0.25">
      <c r="A60" s="56" t="s">
        <v>35</v>
      </c>
      <c r="B60" s="45" t="s">
        <v>80</v>
      </c>
      <c r="C60" s="45">
        <v>14</v>
      </c>
      <c r="D60" s="45" t="s">
        <v>80</v>
      </c>
      <c r="E60" s="45" t="s">
        <v>80</v>
      </c>
      <c r="F60" s="45">
        <v>6</v>
      </c>
      <c r="G60" s="45">
        <v>9.6999999999999993</v>
      </c>
      <c r="H60" s="45" t="s">
        <v>80</v>
      </c>
      <c r="I60" s="45" t="s">
        <v>80</v>
      </c>
      <c r="J60" s="45">
        <v>5</v>
      </c>
      <c r="K60" s="45" t="s">
        <v>80</v>
      </c>
      <c r="L60" s="45">
        <v>5.3</v>
      </c>
      <c r="M60" s="45">
        <v>9.1</v>
      </c>
      <c r="N60" s="45" t="s">
        <v>80</v>
      </c>
      <c r="O60" s="45">
        <v>16</v>
      </c>
      <c r="P60" s="45" t="s">
        <v>80</v>
      </c>
      <c r="Q60" s="45" t="s">
        <v>80</v>
      </c>
      <c r="R60" s="45" t="s">
        <v>80</v>
      </c>
      <c r="S60" s="45">
        <v>2</v>
      </c>
      <c r="T60" s="45" t="s">
        <v>80</v>
      </c>
      <c r="U60" s="45" t="s">
        <v>80</v>
      </c>
      <c r="V60" s="48">
        <v>67.099999999999994</v>
      </c>
      <c r="W60" s="49">
        <v>13419.999999999998</v>
      </c>
    </row>
    <row r="61" spans="1:23" x14ac:dyDescent="0.25">
      <c r="A61" s="4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7"/>
    </row>
    <row r="62" spans="1:23" x14ac:dyDescent="0.25">
      <c r="A62" s="56" t="s">
        <v>36</v>
      </c>
      <c r="B62" s="45" t="s">
        <v>80</v>
      </c>
      <c r="C62" s="45" t="s">
        <v>81</v>
      </c>
      <c r="D62" s="45" t="s">
        <v>80</v>
      </c>
      <c r="E62" s="45" t="s">
        <v>80</v>
      </c>
      <c r="F62" s="45">
        <v>2</v>
      </c>
      <c r="G62" s="45" t="s">
        <v>80</v>
      </c>
      <c r="H62" s="45" t="s">
        <v>80</v>
      </c>
      <c r="I62" s="45" t="s">
        <v>80</v>
      </c>
      <c r="J62" s="45" t="s">
        <v>80</v>
      </c>
      <c r="K62" s="45" t="s">
        <v>80</v>
      </c>
      <c r="L62" s="45">
        <v>17.3</v>
      </c>
      <c r="M62" s="45" t="s">
        <v>80</v>
      </c>
      <c r="N62" s="45" t="s">
        <v>80</v>
      </c>
      <c r="O62" s="45">
        <v>15</v>
      </c>
      <c r="P62" s="45" t="s">
        <v>80</v>
      </c>
      <c r="Q62" s="45" t="s">
        <v>80</v>
      </c>
      <c r="R62" s="45" t="s">
        <v>80</v>
      </c>
      <c r="S62" s="45">
        <v>15</v>
      </c>
      <c r="T62" s="45" t="s">
        <v>80</v>
      </c>
      <c r="U62" s="45" t="s">
        <v>80</v>
      </c>
      <c r="V62" s="48">
        <v>49.3</v>
      </c>
      <c r="W62" s="49">
        <v>9860</v>
      </c>
    </row>
    <row r="63" spans="1:23" x14ac:dyDescent="0.25">
      <c r="A63" s="4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7"/>
    </row>
    <row r="64" spans="1:23" x14ac:dyDescent="0.25">
      <c r="A64" s="56" t="s">
        <v>37</v>
      </c>
      <c r="B64" s="45">
        <v>6.6</v>
      </c>
      <c r="C64" s="45">
        <v>2</v>
      </c>
      <c r="D64" s="45">
        <v>3</v>
      </c>
      <c r="E64" s="45" t="s">
        <v>80</v>
      </c>
      <c r="F64" s="45">
        <v>6</v>
      </c>
      <c r="G64" s="45">
        <v>34.4</v>
      </c>
      <c r="H64" s="45">
        <v>4.5999999999999996</v>
      </c>
      <c r="I64" s="45" t="s">
        <v>80</v>
      </c>
      <c r="J64" s="45" t="s">
        <v>80</v>
      </c>
      <c r="K64" s="45" t="s">
        <v>80</v>
      </c>
      <c r="L64" s="45">
        <v>11</v>
      </c>
      <c r="M64" s="45">
        <v>12.6</v>
      </c>
      <c r="N64" s="45" t="s">
        <v>80</v>
      </c>
      <c r="O64" s="45">
        <v>22</v>
      </c>
      <c r="P64" s="45" t="s">
        <v>80</v>
      </c>
      <c r="Q64" s="45" t="s">
        <v>80</v>
      </c>
      <c r="R64" s="45" t="s">
        <v>80</v>
      </c>
      <c r="S64" s="45" t="s">
        <v>80</v>
      </c>
      <c r="T64" s="45" t="s">
        <v>80</v>
      </c>
      <c r="U64" s="45">
        <v>5</v>
      </c>
      <c r="V64" s="48">
        <v>107.19999999999999</v>
      </c>
      <c r="W64" s="49">
        <v>21439.999999999996</v>
      </c>
    </row>
    <row r="65" spans="1:23" x14ac:dyDescent="0.25">
      <c r="A65" s="4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7"/>
    </row>
    <row r="66" spans="1:23" x14ac:dyDescent="0.25">
      <c r="A66" s="56" t="s">
        <v>38</v>
      </c>
      <c r="B66" s="45" t="s">
        <v>80</v>
      </c>
      <c r="C66" s="45" t="s">
        <v>81</v>
      </c>
      <c r="D66" s="45">
        <v>9</v>
      </c>
      <c r="E66" s="45" t="s">
        <v>80</v>
      </c>
      <c r="F66" s="45">
        <v>2</v>
      </c>
      <c r="G66" s="45" t="s">
        <v>80</v>
      </c>
      <c r="H66" s="45" t="s">
        <v>80</v>
      </c>
      <c r="I66" s="45" t="s">
        <v>80</v>
      </c>
      <c r="J66" s="45" t="s">
        <v>80</v>
      </c>
      <c r="K66" s="45" t="s">
        <v>80</v>
      </c>
      <c r="L66" s="45" t="s">
        <v>80</v>
      </c>
      <c r="M66" s="45" t="s">
        <v>80</v>
      </c>
      <c r="N66" s="45" t="s">
        <v>80</v>
      </c>
      <c r="O66" s="45" t="s">
        <v>80</v>
      </c>
      <c r="P66" s="45" t="s">
        <v>80</v>
      </c>
      <c r="Q66" s="45" t="s">
        <v>80</v>
      </c>
      <c r="R66" s="45" t="s">
        <v>80</v>
      </c>
      <c r="S66" s="45">
        <v>15</v>
      </c>
      <c r="T66" s="45" t="s">
        <v>80</v>
      </c>
      <c r="U66" s="45" t="s">
        <v>80</v>
      </c>
      <c r="V66" s="48">
        <v>26</v>
      </c>
      <c r="W66" s="49">
        <v>5200</v>
      </c>
    </row>
    <row r="67" spans="1:23" x14ac:dyDescent="0.25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7"/>
    </row>
    <row r="68" spans="1:23" x14ac:dyDescent="0.25">
      <c r="A68" s="56" t="s">
        <v>39</v>
      </c>
      <c r="B68" s="45" t="s">
        <v>80</v>
      </c>
      <c r="C68" s="45" t="s">
        <v>81</v>
      </c>
      <c r="D68" s="45" t="s">
        <v>80</v>
      </c>
      <c r="E68" s="45" t="s">
        <v>80</v>
      </c>
      <c r="F68" s="45">
        <v>2</v>
      </c>
      <c r="G68" s="45" t="s">
        <v>80</v>
      </c>
      <c r="H68" s="45" t="s">
        <v>80</v>
      </c>
      <c r="I68" s="45" t="s">
        <v>80</v>
      </c>
      <c r="J68" s="45" t="s">
        <v>80</v>
      </c>
      <c r="K68" s="45" t="s">
        <v>80</v>
      </c>
      <c r="L68" s="45" t="s">
        <v>80</v>
      </c>
      <c r="M68" s="45" t="s">
        <v>80</v>
      </c>
      <c r="N68" s="45" t="s">
        <v>80</v>
      </c>
      <c r="O68" s="45" t="s">
        <v>80</v>
      </c>
      <c r="P68" s="45" t="s">
        <v>80</v>
      </c>
      <c r="Q68" s="45" t="s">
        <v>80</v>
      </c>
      <c r="R68" s="45" t="s">
        <v>80</v>
      </c>
      <c r="S68" s="45" t="s">
        <v>80</v>
      </c>
      <c r="T68" s="45" t="s">
        <v>80</v>
      </c>
      <c r="U68" s="45" t="s">
        <v>80</v>
      </c>
      <c r="V68" s="48">
        <v>2</v>
      </c>
      <c r="W68" s="49">
        <v>400</v>
      </c>
    </row>
    <row r="69" spans="1:23" x14ac:dyDescent="0.25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7"/>
    </row>
    <row r="70" spans="1:23" x14ac:dyDescent="0.25">
      <c r="A70" s="56" t="s">
        <v>40</v>
      </c>
      <c r="B70" s="45" t="s">
        <v>80</v>
      </c>
      <c r="C70" s="45" t="s">
        <v>81</v>
      </c>
      <c r="D70" s="45">
        <v>3</v>
      </c>
      <c r="E70" s="45" t="s">
        <v>80</v>
      </c>
      <c r="F70" s="45">
        <v>2</v>
      </c>
      <c r="G70" s="45" t="s">
        <v>80</v>
      </c>
      <c r="H70" s="45" t="s">
        <v>80</v>
      </c>
      <c r="I70" s="45" t="s">
        <v>80</v>
      </c>
      <c r="J70" s="45" t="s">
        <v>80</v>
      </c>
      <c r="K70" s="45" t="s">
        <v>80</v>
      </c>
      <c r="L70" s="45" t="s">
        <v>80</v>
      </c>
      <c r="M70" s="45" t="s">
        <v>80</v>
      </c>
      <c r="N70" s="45" t="s">
        <v>80</v>
      </c>
      <c r="O70" s="45">
        <v>8</v>
      </c>
      <c r="P70" s="45" t="s">
        <v>80</v>
      </c>
      <c r="Q70" s="45">
        <v>15</v>
      </c>
      <c r="R70" s="45" t="s">
        <v>80</v>
      </c>
      <c r="S70" s="45" t="s">
        <v>80</v>
      </c>
      <c r="T70" s="45">
        <v>11</v>
      </c>
      <c r="U70" s="45" t="s">
        <v>80</v>
      </c>
      <c r="V70" s="48">
        <v>39</v>
      </c>
      <c r="W70" s="49">
        <v>7800</v>
      </c>
    </row>
    <row r="71" spans="1:23" x14ac:dyDescent="0.25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7"/>
    </row>
    <row r="72" spans="1:23" x14ac:dyDescent="0.25">
      <c r="A72" s="56" t="s">
        <v>41</v>
      </c>
      <c r="B72" s="45">
        <v>3.5</v>
      </c>
      <c r="C72" s="45" t="s">
        <v>81</v>
      </c>
      <c r="D72" s="45">
        <v>3</v>
      </c>
      <c r="E72" s="45" t="s">
        <v>80</v>
      </c>
      <c r="F72" s="45">
        <v>2</v>
      </c>
      <c r="G72" s="45" t="s">
        <v>80</v>
      </c>
      <c r="H72" s="45" t="s">
        <v>80</v>
      </c>
      <c r="I72" s="45" t="s">
        <v>80</v>
      </c>
      <c r="J72" s="45">
        <v>5</v>
      </c>
      <c r="K72" s="45">
        <v>2</v>
      </c>
      <c r="L72" s="45" t="s">
        <v>80</v>
      </c>
      <c r="M72" s="45" t="s">
        <v>80</v>
      </c>
      <c r="N72" s="45" t="s">
        <v>80</v>
      </c>
      <c r="O72" s="45" t="s">
        <v>80</v>
      </c>
      <c r="P72" s="45">
        <v>10</v>
      </c>
      <c r="Q72" s="45">
        <v>15</v>
      </c>
      <c r="R72" s="45" t="s">
        <v>80</v>
      </c>
      <c r="S72" s="45" t="s">
        <v>80</v>
      </c>
      <c r="T72" s="45" t="s">
        <v>80</v>
      </c>
      <c r="U72" s="45" t="s">
        <v>80</v>
      </c>
      <c r="V72" s="48">
        <v>40.5</v>
      </c>
      <c r="W72" s="49">
        <v>8100</v>
      </c>
    </row>
    <row r="73" spans="1:23" x14ac:dyDescent="0.25">
      <c r="A73" s="4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7"/>
    </row>
    <row r="74" spans="1:23" x14ac:dyDescent="0.25">
      <c r="A74" s="56" t="s">
        <v>53</v>
      </c>
      <c r="B74" s="45" t="s">
        <v>80</v>
      </c>
      <c r="C74" s="45" t="s">
        <v>81</v>
      </c>
      <c r="D74" s="45">
        <v>3</v>
      </c>
      <c r="E74" s="45" t="s">
        <v>80</v>
      </c>
      <c r="F74" s="45">
        <v>2</v>
      </c>
      <c r="G74" s="45">
        <v>9.1</v>
      </c>
      <c r="H74" s="45" t="s">
        <v>80</v>
      </c>
      <c r="I74" s="45" t="s">
        <v>80</v>
      </c>
      <c r="J74" s="45" t="s">
        <v>80</v>
      </c>
      <c r="K74" s="45" t="s">
        <v>80</v>
      </c>
      <c r="L74" s="45">
        <v>3</v>
      </c>
      <c r="M74" s="45" t="s">
        <v>80</v>
      </c>
      <c r="N74" s="45" t="s">
        <v>80</v>
      </c>
      <c r="O74" s="45">
        <v>12</v>
      </c>
      <c r="P74" s="45" t="s">
        <v>80</v>
      </c>
      <c r="Q74" s="45" t="s">
        <v>80</v>
      </c>
      <c r="R74" s="45" t="s">
        <v>80</v>
      </c>
      <c r="S74" s="45" t="s">
        <v>80</v>
      </c>
      <c r="T74" s="45">
        <v>5</v>
      </c>
      <c r="U74" s="45" t="s">
        <v>80</v>
      </c>
      <c r="V74" s="48">
        <v>34.1</v>
      </c>
      <c r="W74" s="49">
        <v>6820</v>
      </c>
    </row>
    <row r="75" spans="1:23" x14ac:dyDescent="0.25">
      <c r="A75" s="4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7"/>
    </row>
    <row r="76" spans="1:23" x14ac:dyDescent="0.25">
      <c r="A76" s="56" t="s">
        <v>43</v>
      </c>
      <c r="B76" s="45">
        <v>2.8</v>
      </c>
      <c r="C76" s="45">
        <v>1</v>
      </c>
      <c r="D76" s="45">
        <v>3</v>
      </c>
      <c r="E76" s="45" t="s">
        <v>80</v>
      </c>
      <c r="F76" s="45">
        <v>2</v>
      </c>
      <c r="G76" s="45" t="s">
        <v>80</v>
      </c>
      <c r="H76" s="45">
        <v>3.6</v>
      </c>
      <c r="I76" s="45" t="s">
        <v>80</v>
      </c>
      <c r="J76" s="45" t="s">
        <v>80</v>
      </c>
      <c r="K76" s="45" t="s">
        <v>80</v>
      </c>
      <c r="L76" s="45" t="s">
        <v>80</v>
      </c>
      <c r="M76" s="45" t="s">
        <v>80</v>
      </c>
      <c r="N76" s="45" t="s">
        <v>80</v>
      </c>
      <c r="O76" s="45">
        <v>20</v>
      </c>
      <c r="P76" s="45" t="s">
        <v>80</v>
      </c>
      <c r="Q76" s="45" t="s">
        <v>80</v>
      </c>
      <c r="R76" s="45" t="s">
        <v>80</v>
      </c>
      <c r="S76" s="45" t="s">
        <v>80</v>
      </c>
      <c r="T76" s="45" t="s">
        <v>80</v>
      </c>
      <c r="U76" s="45" t="s">
        <v>80</v>
      </c>
      <c r="V76" s="48">
        <v>32.4</v>
      </c>
      <c r="W76" s="49">
        <v>6480</v>
      </c>
    </row>
    <row r="77" spans="1:23" x14ac:dyDescent="0.25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7"/>
    </row>
    <row r="78" spans="1:23" x14ac:dyDescent="0.25">
      <c r="A78" s="56" t="s">
        <v>44</v>
      </c>
      <c r="B78" s="45" t="s">
        <v>80</v>
      </c>
      <c r="C78" s="45" t="s">
        <v>81</v>
      </c>
      <c r="D78" s="45" t="s">
        <v>80</v>
      </c>
      <c r="E78" s="45" t="s">
        <v>80</v>
      </c>
      <c r="F78" s="45">
        <v>6</v>
      </c>
      <c r="G78" s="45">
        <v>50</v>
      </c>
      <c r="H78" s="45" t="s">
        <v>80</v>
      </c>
      <c r="I78" s="45" t="s">
        <v>80</v>
      </c>
      <c r="J78" s="45" t="s">
        <v>80</v>
      </c>
      <c r="K78" s="45" t="s">
        <v>80</v>
      </c>
      <c r="L78" s="45" t="s">
        <v>80</v>
      </c>
      <c r="M78" s="45" t="s">
        <v>80</v>
      </c>
      <c r="N78" s="45" t="s">
        <v>80</v>
      </c>
      <c r="O78" s="45" t="s">
        <v>80</v>
      </c>
      <c r="P78" s="45" t="s">
        <v>80</v>
      </c>
      <c r="Q78" s="45" t="s">
        <v>80</v>
      </c>
      <c r="R78" s="45" t="s">
        <v>80</v>
      </c>
      <c r="S78" s="45" t="s">
        <v>80</v>
      </c>
      <c r="T78" s="45" t="s">
        <v>80</v>
      </c>
      <c r="U78" s="45" t="s">
        <v>80</v>
      </c>
      <c r="V78" s="48">
        <v>56</v>
      </c>
      <c r="W78" s="49">
        <v>11200</v>
      </c>
    </row>
    <row r="79" spans="1:23" x14ac:dyDescent="0.25">
      <c r="A79" s="4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7"/>
    </row>
    <row r="80" spans="1:23" x14ac:dyDescent="0.25">
      <c r="A80" s="56" t="s">
        <v>47</v>
      </c>
      <c r="B80" s="45" t="s">
        <v>80</v>
      </c>
      <c r="C80" s="45">
        <v>1</v>
      </c>
      <c r="D80" s="45" t="s">
        <v>80</v>
      </c>
      <c r="E80" s="45" t="s">
        <v>80</v>
      </c>
      <c r="F80" s="45" t="s">
        <v>80</v>
      </c>
      <c r="G80" s="45" t="s">
        <v>80</v>
      </c>
      <c r="H80" s="45" t="s">
        <v>80</v>
      </c>
      <c r="I80" s="45" t="s">
        <v>80</v>
      </c>
      <c r="J80" s="45" t="s">
        <v>80</v>
      </c>
      <c r="K80" s="45" t="s">
        <v>80</v>
      </c>
      <c r="L80" s="45" t="s">
        <v>80</v>
      </c>
      <c r="M80" s="45" t="s">
        <v>80</v>
      </c>
      <c r="N80" s="45" t="s">
        <v>80</v>
      </c>
      <c r="O80" s="45" t="s">
        <v>80</v>
      </c>
      <c r="P80" s="45" t="s">
        <v>80</v>
      </c>
      <c r="Q80" s="45" t="s">
        <v>80</v>
      </c>
      <c r="R80" s="45" t="s">
        <v>80</v>
      </c>
      <c r="S80" s="45" t="s">
        <v>80</v>
      </c>
      <c r="T80" s="45" t="s">
        <v>80</v>
      </c>
      <c r="U80" s="45" t="s">
        <v>80</v>
      </c>
      <c r="V80" s="48">
        <v>1</v>
      </c>
      <c r="W80" s="49">
        <v>200</v>
      </c>
    </row>
    <row r="81" spans="1:23" x14ac:dyDescent="0.25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7"/>
    </row>
    <row r="82" spans="1:23" x14ac:dyDescent="0.25">
      <c r="A82" s="56" t="s">
        <v>48</v>
      </c>
      <c r="B82" s="45" t="s">
        <v>80</v>
      </c>
      <c r="C82" s="45" t="s">
        <v>81</v>
      </c>
      <c r="D82" s="45" t="s">
        <v>80</v>
      </c>
      <c r="E82" s="45" t="s">
        <v>80</v>
      </c>
      <c r="F82" s="45" t="s">
        <v>80</v>
      </c>
      <c r="G82" s="45">
        <v>25</v>
      </c>
      <c r="H82" s="45" t="s">
        <v>80</v>
      </c>
      <c r="I82" s="45" t="s">
        <v>80</v>
      </c>
      <c r="J82" s="45" t="s">
        <v>80</v>
      </c>
      <c r="K82" s="45" t="s">
        <v>80</v>
      </c>
      <c r="L82" s="45" t="s">
        <v>80</v>
      </c>
      <c r="M82" s="45" t="s">
        <v>80</v>
      </c>
      <c r="N82" s="45" t="s">
        <v>80</v>
      </c>
      <c r="O82" s="45" t="s">
        <v>80</v>
      </c>
      <c r="P82" s="45" t="s">
        <v>80</v>
      </c>
      <c r="Q82" s="45" t="s">
        <v>80</v>
      </c>
      <c r="R82" s="45">
        <v>6</v>
      </c>
      <c r="S82" s="45" t="s">
        <v>80</v>
      </c>
      <c r="T82" s="45" t="s">
        <v>80</v>
      </c>
      <c r="U82" s="45" t="s">
        <v>80</v>
      </c>
      <c r="V82" s="48">
        <v>31</v>
      </c>
      <c r="W82" s="49">
        <v>6200</v>
      </c>
    </row>
    <row r="83" spans="1:23" x14ac:dyDescent="0.25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7"/>
    </row>
    <row r="84" spans="1:23" x14ac:dyDescent="0.25">
      <c r="A84" s="56" t="s">
        <v>45</v>
      </c>
      <c r="B84" s="45" t="s">
        <v>80</v>
      </c>
      <c r="C84" s="45" t="s">
        <v>81</v>
      </c>
      <c r="D84" s="45">
        <v>6</v>
      </c>
      <c r="E84" s="45" t="s">
        <v>80</v>
      </c>
      <c r="F84" s="45" t="s">
        <v>80</v>
      </c>
      <c r="G84" s="45">
        <v>14.2</v>
      </c>
      <c r="H84" s="45">
        <v>4.5999999999999996</v>
      </c>
      <c r="I84" s="45" t="s">
        <v>80</v>
      </c>
      <c r="J84" s="45" t="s">
        <v>80</v>
      </c>
      <c r="K84" s="45" t="s">
        <v>80</v>
      </c>
      <c r="L84" s="45" t="s">
        <v>80</v>
      </c>
      <c r="M84" s="45" t="s">
        <v>80</v>
      </c>
      <c r="N84" s="45" t="s">
        <v>80</v>
      </c>
      <c r="O84" s="45" t="s">
        <v>80</v>
      </c>
      <c r="P84" s="45" t="s">
        <v>80</v>
      </c>
      <c r="Q84" s="45" t="s">
        <v>80</v>
      </c>
      <c r="R84" s="45" t="s">
        <v>80</v>
      </c>
      <c r="S84" s="45" t="s">
        <v>80</v>
      </c>
      <c r="T84" s="45" t="s">
        <v>80</v>
      </c>
      <c r="U84" s="45" t="s">
        <v>80</v>
      </c>
      <c r="V84" s="48">
        <v>24.799999999999997</v>
      </c>
      <c r="W84" s="49">
        <v>4959.9999999999991</v>
      </c>
    </row>
    <row r="85" spans="1:23" x14ac:dyDescent="0.25">
      <c r="A85" s="4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7"/>
    </row>
    <row r="86" spans="1:23" x14ac:dyDescent="0.25">
      <c r="A86" s="56" t="s">
        <v>46</v>
      </c>
      <c r="B86" s="45" t="s">
        <v>80</v>
      </c>
      <c r="C86" s="45" t="s">
        <v>81</v>
      </c>
      <c r="D86" s="45" t="s">
        <v>80</v>
      </c>
      <c r="E86" s="45" t="s">
        <v>80</v>
      </c>
      <c r="F86" s="45" t="s">
        <v>80</v>
      </c>
      <c r="G86" s="45" t="s">
        <v>80</v>
      </c>
      <c r="H86" s="45" t="s">
        <v>80</v>
      </c>
      <c r="I86" s="45" t="s">
        <v>80</v>
      </c>
      <c r="J86" s="45" t="s">
        <v>80</v>
      </c>
      <c r="K86" s="45" t="s">
        <v>80</v>
      </c>
      <c r="L86" s="45" t="s">
        <v>80</v>
      </c>
      <c r="M86" s="45" t="s">
        <v>80</v>
      </c>
      <c r="N86" s="45" t="s">
        <v>80</v>
      </c>
      <c r="O86" s="45" t="s">
        <v>80</v>
      </c>
      <c r="P86" s="45" t="s">
        <v>80</v>
      </c>
      <c r="Q86" s="45" t="s">
        <v>80</v>
      </c>
      <c r="R86" s="45" t="s">
        <v>80</v>
      </c>
      <c r="S86" s="45" t="s">
        <v>80</v>
      </c>
      <c r="T86" s="45" t="s">
        <v>80</v>
      </c>
      <c r="U86" s="45" t="s">
        <v>80</v>
      </c>
      <c r="V86" s="48">
        <v>0</v>
      </c>
      <c r="W86" s="49">
        <v>0</v>
      </c>
    </row>
    <row r="87" spans="1:23" x14ac:dyDescent="0.25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2"/>
    </row>
  </sheetData>
  <conditionalFormatting sqref="B4:W88">
    <cfRule type="expression" dxfId="156" priority="2">
      <formula>B4="(пусто)"</formula>
    </cfRule>
  </conditionalFormatting>
  <conditionalFormatting sqref="A3:W87">
    <cfRule type="expression" dxfId="155" priority="1">
      <formula>$A3=""</formula>
    </cfRule>
  </conditionalFormatting>
  <pageMargins left="0.70866141732283472" right="0.70866141732283472" top="0.74803149606299213" bottom="0.74803149606299213" header="0.31496062992125984" footer="0.31496062992125984"/>
  <pageSetup paperSize="9" scale="73" fitToHeight="999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7030A0"/>
  </sheetPr>
  <dimension ref="A1:X56"/>
  <sheetViews>
    <sheetView view="pageBreakPreview" zoomScale="85" zoomScaleSheetLayoutView="85" workbookViewId="0">
      <selection activeCell="A8" sqref="A8:X50"/>
    </sheetView>
  </sheetViews>
  <sheetFormatPr defaultColWidth="6.7109375" defaultRowHeight="15" x14ac:dyDescent="0.25"/>
  <cols>
    <col min="1" max="1" width="4.28515625" customWidth="1"/>
    <col min="2" max="2" width="20.140625" customWidth="1"/>
    <col min="23" max="23" width="7.7109375" customWidth="1"/>
    <col min="24" max="24" width="12.7109375" customWidth="1"/>
  </cols>
  <sheetData>
    <row r="1" spans="1:24" x14ac:dyDescent="0.25">
      <c r="A1" s="61" t="s">
        <v>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x14ac:dyDescent="0.25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1:24" ht="9.9499999999999993" customHeight="1" x14ac:dyDescent="0.25">
      <c r="W3" s="63"/>
      <c r="X3" s="63"/>
    </row>
    <row r="4" spans="1:24" x14ac:dyDescent="0.25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59"/>
      <c r="L4" s="59"/>
      <c r="M4" s="3" t="s">
        <v>3</v>
      </c>
      <c r="N4" s="64"/>
      <c r="O4" s="64"/>
      <c r="P4" s="2" t="s">
        <v>6</v>
      </c>
      <c r="W4" s="63"/>
      <c r="X4" s="63"/>
    </row>
    <row r="5" spans="1:24" x14ac:dyDescent="0.25">
      <c r="A5" s="60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</row>
    <row r="6" spans="1:24" ht="9.9499999999999993" customHeight="1" x14ac:dyDescent="0.25"/>
    <row r="7" spans="1:24" ht="15.75" thickBot="1" x14ac:dyDescent="0.3"/>
    <row r="8" spans="1:24" s="1" customFormat="1" ht="105.75" customHeight="1" thickBot="1" x14ac:dyDescent="0.3">
      <c r="A8" s="15" t="s">
        <v>4</v>
      </c>
      <c r="B8" s="27" t="s">
        <v>5</v>
      </c>
      <c r="C8" s="28" t="s">
        <v>61</v>
      </c>
      <c r="D8" s="29" t="s">
        <v>60</v>
      </c>
      <c r="E8" s="29" t="s">
        <v>62</v>
      </c>
      <c r="F8" s="29" t="s">
        <v>63</v>
      </c>
      <c r="G8" s="29" t="s">
        <v>64</v>
      </c>
      <c r="H8" s="29" t="s">
        <v>65</v>
      </c>
      <c r="I8" s="29" t="s">
        <v>66</v>
      </c>
      <c r="J8" s="29" t="s">
        <v>67</v>
      </c>
      <c r="K8" s="29" t="s">
        <v>68</v>
      </c>
      <c r="L8" s="29" t="s">
        <v>69</v>
      </c>
      <c r="M8" s="29" t="s">
        <v>70</v>
      </c>
      <c r="N8" s="29" t="s">
        <v>71</v>
      </c>
      <c r="O8" s="29" t="s">
        <v>72</v>
      </c>
      <c r="P8" s="29" t="s">
        <v>73</v>
      </c>
      <c r="Q8" s="29" t="s">
        <v>74</v>
      </c>
      <c r="R8" s="29" t="s">
        <v>75</v>
      </c>
      <c r="S8" s="29" t="s">
        <v>76</v>
      </c>
      <c r="T8" s="29" t="s">
        <v>77</v>
      </c>
      <c r="U8" s="29" t="s">
        <v>78</v>
      </c>
      <c r="V8" s="30" t="s">
        <v>79</v>
      </c>
      <c r="W8" s="14" t="s">
        <v>9</v>
      </c>
      <c r="X8" s="15" t="s">
        <v>10</v>
      </c>
    </row>
    <row r="9" spans="1:24" ht="18" customHeight="1" x14ac:dyDescent="0.25">
      <c r="A9" s="32">
        <v>1</v>
      </c>
      <c r="B9" s="34" t="s">
        <v>16</v>
      </c>
      <c r="C9" s="6">
        <v>18.899999999999999</v>
      </c>
      <c r="D9" s="5"/>
      <c r="E9" s="5"/>
      <c r="F9" s="5">
        <v>5</v>
      </c>
      <c r="G9" s="5">
        <v>6</v>
      </c>
      <c r="H9" s="5"/>
      <c r="I9" s="5"/>
      <c r="J9" s="5"/>
      <c r="K9" s="5"/>
      <c r="L9" s="5"/>
      <c r="M9" s="5"/>
      <c r="N9" s="5"/>
      <c r="O9" s="5"/>
      <c r="P9" s="5">
        <v>12</v>
      </c>
      <c r="Q9" s="5"/>
      <c r="R9" s="5"/>
      <c r="S9" s="5"/>
      <c r="T9" s="5"/>
      <c r="U9" s="5"/>
      <c r="V9" s="8"/>
      <c r="W9" s="17">
        <f t="shared" ref="W9:W48" si="0">SUM(C9:V9)</f>
        <v>41.9</v>
      </c>
      <c r="X9" s="18">
        <f>W9*Цена_балла!$B$1</f>
        <v>8380</v>
      </c>
    </row>
    <row r="10" spans="1:24" ht="18" customHeight="1" x14ac:dyDescent="0.25">
      <c r="A10" s="31">
        <v>2</v>
      </c>
      <c r="B10" s="35" t="s">
        <v>17</v>
      </c>
      <c r="C10" s="7"/>
      <c r="D10" s="4"/>
      <c r="E10" s="4">
        <v>3</v>
      </c>
      <c r="F10" s="4"/>
      <c r="G10" s="4"/>
      <c r="H10" s="4"/>
      <c r="I10" s="4"/>
      <c r="J10" s="4"/>
      <c r="K10" s="4"/>
      <c r="L10" s="4"/>
      <c r="M10" s="4"/>
      <c r="N10" s="4"/>
      <c r="O10" s="41"/>
      <c r="P10" s="4"/>
      <c r="Q10" s="4">
        <v>7</v>
      </c>
      <c r="R10" s="4"/>
      <c r="S10" s="4"/>
      <c r="T10" s="4"/>
      <c r="U10" s="4"/>
      <c r="V10" s="9"/>
      <c r="W10" s="19">
        <f t="shared" si="0"/>
        <v>10</v>
      </c>
      <c r="X10" s="20">
        <f>W10*Цена_балла!$B$1</f>
        <v>2000</v>
      </c>
    </row>
    <row r="11" spans="1:24" ht="18" customHeight="1" x14ac:dyDescent="0.25">
      <c r="A11" s="31">
        <v>3</v>
      </c>
      <c r="B11" s="35" t="s">
        <v>18</v>
      </c>
      <c r="C11" s="7">
        <v>10.5</v>
      </c>
      <c r="D11" s="4"/>
      <c r="E11" s="4"/>
      <c r="F11" s="4"/>
      <c r="G11" s="4">
        <v>2</v>
      </c>
      <c r="H11" s="4"/>
      <c r="I11" s="4"/>
      <c r="J11" s="4"/>
      <c r="K11" s="4"/>
      <c r="L11" s="4"/>
      <c r="M11" s="4"/>
      <c r="N11" s="4"/>
      <c r="O11" s="41"/>
      <c r="P11" s="4">
        <v>20</v>
      </c>
      <c r="Q11" s="4"/>
      <c r="R11" s="4"/>
      <c r="S11" s="4"/>
      <c r="T11" s="4"/>
      <c r="U11" s="4"/>
      <c r="V11" s="9"/>
      <c r="W11" s="19">
        <f t="shared" si="0"/>
        <v>32.5</v>
      </c>
      <c r="X11" s="20">
        <f>W11*Цена_балла!$B$1</f>
        <v>6500</v>
      </c>
    </row>
    <row r="12" spans="1:24" ht="18" customHeight="1" x14ac:dyDescent="0.25">
      <c r="A12" s="31">
        <v>4</v>
      </c>
      <c r="B12" s="35" t="s">
        <v>19</v>
      </c>
      <c r="C12" s="7"/>
      <c r="D12" s="4"/>
      <c r="E12" s="4"/>
      <c r="F12" s="4"/>
      <c r="G12" s="4">
        <v>5</v>
      </c>
      <c r="H12" s="4">
        <v>11.2</v>
      </c>
      <c r="I12" s="4">
        <v>4.0999999999999996</v>
      </c>
      <c r="J12" s="4"/>
      <c r="K12" s="4">
        <v>5</v>
      </c>
      <c r="L12" s="4"/>
      <c r="M12" s="4"/>
      <c r="N12" s="4"/>
      <c r="O12" s="41"/>
      <c r="P12" s="4"/>
      <c r="Q12" s="4"/>
      <c r="R12" s="4"/>
      <c r="S12" s="4"/>
      <c r="T12" s="4">
        <v>2</v>
      </c>
      <c r="U12" s="4"/>
      <c r="V12" s="9"/>
      <c r="W12" s="19">
        <f t="shared" si="0"/>
        <v>27.299999999999997</v>
      </c>
      <c r="X12" s="20">
        <f>W12*Цена_балла!$B$1</f>
        <v>5459.9999999999991</v>
      </c>
    </row>
    <row r="13" spans="1:24" ht="18" customHeight="1" x14ac:dyDescent="0.25">
      <c r="A13" s="31">
        <v>5</v>
      </c>
      <c r="B13" s="35" t="s">
        <v>20</v>
      </c>
      <c r="C13" s="7"/>
      <c r="D13" s="4">
        <v>9</v>
      </c>
      <c r="E13" s="4">
        <v>6</v>
      </c>
      <c r="F13" s="4"/>
      <c r="G13" s="4">
        <v>2</v>
      </c>
      <c r="H13" s="4"/>
      <c r="I13" s="4"/>
      <c r="J13" s="4"/>
      <c r="K13" s="4"/>
      <c r="L13" s="4"/>
      <c r="M13" s="4"/>
      <c r="N13" s="4">
        <v>4.5</v>
      </c>
      <c r="O13" s="41"/>
      <c r="P13" s="4">
        <v>28</v>
      </c>
      <c r="Q13" s="4"/>
      <c r="R13" s="4"/>
      <c r="S13" s="4"/>
      <c r="T13" s="4">
        <v>4</v>
      </c>
      <c r="U13" s="4"/>
      <c r="V13" s="9"/>
      <c r="W13" s="19">
        <f t="shared" si="0"/>
        <v>53.5</v>
      </c>
      <c r="X13" s="20">
        <f>W13*Цена_балла!$B$1</f>
        <v>10700</v>
      </c>
    </row>
    <row r="14" spans="1:24" ht="18" customHeight="1" x14ac:dyDescent="0.25">
      <c r="A14" s="31">
        <v>6</v>
      </c>
      <c r="B14" s="35" t="s">
        <v>21</v>
      </c>
      <c r="C14" s="7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1"/>
      <c r="P14" s="4"/>
      <c r="Q14" s="4"/>
      <c r="R14" s="4"/>
      <c r="S14" s="4"/>
      <c r="T14" s="4"/>
      <c r="U14" s="4"/>
      <c r="V14" s="9"/>
      <c r="W14" s="19">
        <f t="shared" si="0"/>
        <v>0</v>
      </c>
      <c r="X14" s="20">
        <f>W14*Цена_балла!$B$1</f>
        <v>0</v>
      </c>
    </row>
    <row r="15" spans="1:24" ht="18" customHeight="1" x14ac:dyDescent="0.25">
      <c r="A15" s="31">
        <v>7</v>
      </c>
      <c r="B15" s="35" t="s">
        <v>57</v>
      </c>
      <c r="C15" s="7"/>
      <c r="D15" s="4"/>
      <c r="E15" s="4"/>
      <c r="F15" s="4"/>
      <c r="G15" s="4">
        <v>6</v>
      </c>
      <c r="H15" s="4"/>
      <c r="I15" s="4"/>
      <c r="J15" s="4"/>
      <c r="K15" s="4"/>
      <c r="L15" s="4"/>
      <c r="M15" s="4"/>
      <c r="N15" s="4"/>
      <c r="O15" s="41"/>
      <c r="P15" s="4"/>
      <c r="Q15" s="4"/>
      <c r="R15" s="4"/>
      <c r="S15" s="4"/>
      <c r="T15" s="4"/>
      <c r="U15" s="4"/>
      <c r="V15" s="9"/>
      <c r="W15" s="19">
        <f t="shared" si="0"/>
        <v>6</v>
      </c>
      <c r="X15" s="20">
        <f>W15*Цена_балла!$B$1</f>
        <v>1200</v>
      </c>
    </row>
    <row r="16" spans="1:24" ht="18" customHeight="1" x14ac:dyDescent="0.25">
      <c r="A16" s="31">
        <v>8</v>
      </c>
      <c r="B16" s="35" t="s">
        <v>22</v>
      </c>
      <c r="C16" s="7"/>
      <c r="D16" s="4"/>
      <c r="E16" s="4">
        <v>6</v>
      </c>
      <c r="F16" s="4"/>
      <c r="G16" s="4">
        <v>4</v>
      </c>
      <c r="H16" s="4">
        <v>17.7</v>
      </c>
      <c r="I16" s="4"/>
      <c r="J16" s="4"/>
      <c r="K16" s="4"/>
      <c r="L16" s="4"/>
      <c r="M16" s="4"/>
      <c r="N16" s="4"/>
      <c r="O16" s="41"/>
      <c r="P16" s="4"/>
      <c r="Q16" s="4"/>
      <c r="R16" s="4"/>
      <c r="S16" s="4"/>
      <c r="T16" s="4"/>
      <c r="U16" s="4"/>
      <c r="V16" s="9"/>
      <c r="W16" s="19">
        <f t="shared" si="0"/>
        <v>27.7</v>
      </c>
      <c r="X16" s="20">
        <f>W16*Цена_балла!$B$1</f>
        <v>5540</v>
      </c>
    </row>
    <row r="17" spans="1:24" ht="18" customHeight="1" x14ac:dyDescent="0.25">
      <c r="A17" s="31">
        <v>9</v>
      </c>
      <c r="B17" s="35" t="s">
        <v>50</v>
      </c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1"/>
      <c r="P17" s="4"/>
      <c r="Q17" s="4"/>
      <c r="R17" s="4"/>
      <c r="S17" s="4"/>
      <c r="T17" s="4"/>
      <c r="U17" s="4"/>
      <c r="V17" s="9"/>
      <c r="W17" s="19">
        <f t="shared" si="0"/>
        <v>0</v>
      </c>
      <c r="X17" s="20">
        <f>W17*Цена_балла!$B$1</f>
        <v>0</v>
      </c>
    </row>
    <row r="18" spans="1:24" ht="18" customHeight="1" x14ac:dyDescent="0.25">
      <c r="A18" s="31">
        <v>10</v>
      </c>
      <c r="B18" s="35" t="s">
        <v>49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1"/>
      <c r="P18" s="4"/>
      <c r="Q18" s="4"/>
      <c r="R18" s="4"/>
      <c r="S18" s="4"/>
      <c r="T18" s="4"/>
      <c r="U18" s="4"/>
      <c r="V18" s="9"/>
      <c r="W18" s="19">
        <f t="shared" si="0"/>
        <v>0</v>
      </c>
      <c r="X18" s="20">
        <f>W18*Цена_балла!$B$1</f>
        <v>0</v>
      </c>
    </row>
    <row r="19" spans="1:24" ht="18" customHeight="1" x14ac:dyDescent="0.25">
      <c r="A19" s="31">
        <v>11</v>
      </c>
      <c r="B19" s="35" t="s">
        <v>23</v>
      </c>
      <c r="C19" s="7"/>
      <c r="D19" s="4"/>
      <c r="E19" s="4"/>
      <c r="F19" s="4"/>
      <c r="G19" s="4">
        <v>2</v>
      </c>
      <c r="H19" s="4">
        <v>18.8</v>
      </c>
      <c r="I19" s="4"/>
      <c r="J19" s="4"/>
      <c r="K19" s="4"/>
      <c r="L19" s="4"/>
      <c r="M19" s="4"/>
      <c r="N19" s="4"/>
      <c r="O19" s="41"/>
      <c r="P19" s="4"/>
      <c r="Q19" s="4"/>
      <c r="R19" s="4"/>
      <c r="S19" s="4"/>
      <c r="T19" s="4">
        <v>20</v>
      </c>
      <c r="U19" s="4"/>
      <c r="V19" s="9"/>
      <c r="W19" s="19">
        <f t="shared" si="0"/>
        <v>40.799999999999997</v>
      </c>
      <c r="X19" s="20">
        <f>W19*Цена_балла!$B$1</f>
        <v>8159.9999999999991</v>
      </c>
    </row>
    <row r="20" spans="1:24" ht="18" customHeight="1" x14ac:dyDescent="0.25">
      <c r="A20" s="31">
        <v>12</v>
      </c>
      <c r="B20" s="35" t="s">
        <v>24</v>
      </c>
      <c r="C20" s="7"/>
      <c r="D20" s="4"/>
      <c r="E20" s="4"/>
      <c r="F20" s="4">
        <v>5</v>
      </c>
      <c r="G20" s="4">
        <v>2</v>
      </c>
      <c r="H20" s="4"/>
      <c r="I20" s="4"/>
      <c r="J20" s="4"/>
      <c r="K20" s="4"/>
      <c r="L20" s="4"/>
      <c r="M20" s="4"/>
      <c r="N20" s="4"/>
      <c r="O20" s="41"/>
      <c r="P20" s="4"/>
      <c r="Q20" s="4"/>
      <c r="R20" s="4"/>
      <c r="S20" s="4"/>
      <c r="T20" s="4"/>
      <c r="U20" s="4">
        <v>5</v>
      </c>
      <c r="V20" s="9"/>
      <c r="W20" s="19">
        <f t="shared" si="0"/>
        <v>12</v>
      </c>
      <c r="X20" s="20">
        <f>W20*Цена_балла!$B$1</f>
        <v>2400</v>
      </c>
    </row>
    <row r="21" spans="1:24" ht="18" customHeight="1" x14ac:dyDescent="0.25">
      <c r="A21" s="31">
        <v>13</v>
      </c>
      <c r="B21" s="35" t="s">
        <v>52</v>
      </c>
      <c r="C21" s="7">
        <v>0.7</v>
      </c>
      <c r="D21" s="4"/>
      <c r="E21" s="4">
        <v>6</v>
      </c>
      <c r="F21" s="4"/>
      <c r="G21" s="4">
        <v>6</v>
      </c>
      <c r="H21" s="4"/>
      <c r="I21" s="4">
        <v>4.5999999999999996</v>
      </c>
      <c r="J21" s="4"/>
      <c r="K21" s="4"/>
      <c r="L21" s="4"/>
      <c r="M21" s="4"/>
      <c r="N21" s="4"/>
      <c r="O21" s="41"/>
      <c r="P21" s="4">
        <v>20</v>
      </c>
      <c r="Q21" s="4"/>
      <c r="R21" s="4"/>
      <c r="S21" s="4"/>
      <c r="T21" s="4"/>
      <c r="U21" s="4"/>
      <c r="V21" s="9"/>
      <c r="W21" s="19">
        <f t="shared" si="0"/>
        <v>37.299999999999997</v>
      </c>
      <c r="X21" s="20">
        <f>W21*Цена_балла!$B$1</f>
        <v>7459.9999999999991</v>
      </c>
    </row>
    <row r="22" spans="1:24" ht="18" customHeight="1" x14ac:dyDescent="0.25">
      <c r="A22" s="31">
        <v>14</v>
      </c>
      <c r="B22" s="35" t="s">
        <v>25</v>
      </c>
      <c r="C22" s="7"/>
      <c r="D22" s="4"/>
      <c r="E22" s="4"/>
      <c r="F22" s="4"/>
      <c r="G22" s="4">
        <v>6</v>
      </c>
      <c r="H22" s="4"/>
      <c r="I22" s="4"/>
      <c r="J22" s="4"/>
      <c r="K22" s="4"/>
      <c r="L22" s="4"/>
      <c r="M22" s="4"/>
      <c r="N22" s="4"/>
      <c r="O22" s="41"/>
      <c r="P22" s="4"/>
      <c r="Q22" s="4"/>
      <c r="R22" s="4"/>
      <c r="S22" s="4"/>
      <c r="T22" s="4"/>
      <c r="U22" s="4"/>
      <c r="V22" s="9"/>
      <c r="W22" s="19">
        <f t="shared" si="0"/>
        <v>6</v>
      </c>
      <c r="X22" s="20">
        <f>W22*Цена_балла!$B$1</f>
        <v>1200</v>
      </c>
    </row>
    <row r="23" spans="1:24" ht="18" customHeight="1" x14ac:dyDescent="0.25">
      <c r="A23" s="31">
        <v>15</v>
      </c>
      <c r="B23" s="35" t="s">
        <v>26</v>
      </c>
      <c r="C23" s="7"/>
      <c r="D23" s="4"/>
      <c r="E23" s="4"/>
      <c r="F23" s="4"/>
      <c r="G23" s="4">
        <v>2</v>
      </c>
      <c r="H23" s="4"/>
      <c r="I23" s="4"/>
      <c r="J23" s="4"/>
      <c r="K23" s="4"/>
      <c r="L23" s="4"/>
      <c r="M23" s="4">
        <v>17.3</v>
      </c>
      <c r="N23" s="4"/>
      <c r="O23" s="41"/>
      <c r="P23" s="4">
        <v>15</v>
      </c>
      <c r="Q23" s="4"/>
      <c r="R23" s="4"/>
      <c r="S23" s="4"/>
      <c r="T23" s="4">
        <v>15</v>
      </c>
      <c r="U23" s="4"/>
      <c r="V23" s="9"/>
      <c r="W23" s="19">
        <f t="shared" si="0"/>
        <v>49.3</v>
      </c>
      <c r="X23" s="20">
        <f>W23*Цена_балла!$B$1</f>
        <v>9860</v>
      </c>
    </row>
    <row r="24" spans="1:24" ht="18" customHeight="1" x14ac:dyDescent="0.25">
      <c r="A24" s="31">
        <v>16</v>
      </c>
      <c r="B24" s="35" t="s">
        <v>27</v>
      </c>
      <c r="C24" s="43"/>
      <c r="D24" s="44"/>
      <c r="E24" s="44"/>
      <c r="F24" s="44"/>
      <c r="G24" s="44">
        <v>6</v>
      </c>
      <c r="H24" s="44"/>
      <c r="I24" s="4"/>
      <c r="J24" s="4">
        <v>7</v>
      </c>
      <c r="K24" s="4"/>
      <c r="L24" s="4"/>
      <c r="M24" s="4"/>
      <c r="N24" s="4"/>
      <c r="O24" s="41"/>
      <c r="P24" s="4">
        <v>36</v>
      </c>
      <c r="Q24" s="4"/>
      <c r="R24" s="4"/>
      <c r="S24" s="4"/>
      <c r="T24" s="4"/>
      <c r="U24" s="4"/>
      <c r="V24" s="9"/>
      <c r="W24" s="19">
        <f t="shared" si="0"/>
        <v>49</v>
      </c>
      <c r="X24" s="20">
        <f>W24*Цена_балла!$B$1</f>
        <v>9800</v>
      </c>
    </row>
    <row r="25" spans="1:24" ht="18" customHeight="1" x14ac:dyDescent="0.25">
      <c r="A25" s="31">
        <v>17</v>
      </c>
      <c r="B25" s="35" t="s">
        <v>55</v>
      </c>
      <c r="C25" s="43"/>
      <c r="D25" s="44"/>
      <c r="E25" s="44">
        <v>3</v>
      </c>
      <c r="F25" s="44"/>
      <c r="G25" s="44">
        <v>2</v>
      </c>
      <c r="H25" s="44"/>
      <c r="I25" s="4"/>
      <c r="J25" s="4"/>
      <c r="K25" s="4"/>
      <c r="L25" s="4"/>
      <c r="M25" s="4"/>
      <c r="N25" s="4"/>
      <c r="O25" s="41"/>
      <c r="P25" s="4"/>
      <c r="Q25" s="4"/>
      <c r="R25" s="4"/>
      <c r="S25" s="4"/>
      <c r="T25" s="4"/>
      <c r="U25" s="4">
        <v>5</v>
      </c>
      <c r="V25" s="9"/>
      <c r="W25" s="19">
        <f t="shared" si="0"/>
        <v>10</v>
      </c>
      <c r="X25" s="20">
        <f>W25*Цена_балла!$B$1</f>
        <v>2000</v>
      </c>
    </row>
    <row r="26" spans="1:24" ht="18" customHeight="1" x14ac:dyDescent="0.25">
      <c r="A26" s="31">
        <v>18</v>
      </c>
      <c r="B26" s="35" t="s">
        <v>56</v>
      </c>
      <c r="C26" s="43"/>
      <c r="D26" s="44"/>
      <c r="E26" s="44"/>
      <c r="F26" s="44"/>
      <c r="G26" s="44">
        <v>5</v>
      </c>
      <c r="H26" s="44"/>
      <c r="I26" s="4"/>
      <c r="J26" s="4"/>
      <c r="K26" s="4">
        <v>5</v>
      </c>
      <c r="L26" s="4"/>
      <c r="M26" s="4"/>
      <c r="N26" s="4"/>
      <c r="O26" s="41"/>
      <c r="P26" s="4"/>
      <c r="Q26" s="4"/>
      <c r="R26" s="4"/>
      <c r="S26" s="4"/>
      <c r="T26" s="4"/>
      <c r="U26" s="4"/>
      <c r="V26" s="9"/>
      <c r="W26" s="19">
        <f t="shared" si="0"/>
        <v>10</v>
      </c>
      <c r="X26" s="20">
        <f>W26*Цена_балла!$B$1</f>
        <v>2000</v>
      </c>
    </row>
    <row r="27" spans="1:24" ht="18" customHeight="1" x14ac:dyDescent="0.25">
      <c r="A27" s="31">
        <v>19</v>
      </c>
      <c r="B27" s="35" t="s">
        <v>28</v>
      </c>
      <c r="C27" s="43">
        <v>3.5</v>
      </c>
      <c r="D27" s="44">
        <v>16</v>
      </c>
      <c r="E27" s="44"/>
      <c r="F27" s="44"/>
      <c r="G27" s="44">
        <v>6</v>
      </c>
      <c r="H27" s="44">
        <v>27.8</v>
      </c>
      <c r="I27" s="4"/>
      <c r="J27" s="4"/>
      <c r="K27" s="4"/>
      <c r="L27" s="4"/>
      <c r="M27" s="4"/>
      <c r="N27" s="4"/>
      <c r="O27" s="41"/>
      <c r="P27" s="4"/>
      <c r="Q27" s="4"/>
      <c r="R27" s="4"/>
      <c r="S27" s="4"/>
      <c r="T27" s="4"/>
      <c r="U27" s="4"/>
      <c r="V27" s="9"/>
      <c r="W27" s="19">
        <f t="shared" si="0"/>
        <v>53.3</v>
      </c>
      <c r="X27" s="20">
        <f>W27*Цена_балла!$B$1</f>
        <v>10660</v>
      </c>
    </row>
    <row r="28" spans="1:24" ht="18" customHeight="1" x14ac:dyDescent="0.25">
      <c r="A28" s="31">
        <v>20</v>
      </c>
      <c r="B28" s="35" t="s">
        <v>54</v>
      </c>
      <c r="C28" s="43"/>
      <c r="D28" s="44"/>
      <c r="E28" s="44"/>
      <c r="F28" s="44"/>
      <c r="G28" s="44">
        <v>2</v>
      </c>
      <c r="H28" s="44"/>
      <c r="I28" s="4"/>
      <c r="J28" s="4"/>
      <c r="K28" s="4">
        <v>10</v>
      </c>
      <c r="L28" s="4"/>
      <c r="M28" s="4"/>
      <c r="N28" s="4"/>
      <c r="O28" s="41"/>
      <c r="P28" s="4">
        <v>8</v>
      </c>
      <c r="Q28" s="4"/>
      <c r="R28" s="4"/>
      <c r="S28" s="4"/>
      <c r="T28" s="4"/>
      <c r="U28" s="4">
        <v>5</v>
      </c>
      <c r="V28" s="9"/>
      <c r="W28" s="19">
        <f t="shared" si="0"/>
        <v>25</v>
      </c>
      <c r="X28" s="20">
        <f>W28*Цена_балла!$B$1</f>
        <v>5000</v>
      </c>
    </row>
    <row r="29" spans="1:24" ht="18" customHeight="1" x14ac:dyDescent="0.25">
      <c r="A29" s="31">
        <v>21</v>
      </c>
      <c r="B29" s="35" t="s">
        <v>29</v>
      </c>
      <c r="C29" s="43">
        <v>6.3</v>
      </c>
      <c r="D29" s="44"/>
      <c r="E29" s="44">
        <v>3</v>
      </c>
      <c r="F29" s="44"/>
      <c r="G29" s="44">
        <v>6</v>
      </c>
      <c r="H29" s="44"/>
      <c r="I29" s="4"/>
      <c r="J29" s="4"/>
      <c r="K29" s="4"/>
      <c r="L29" s="4"/>
      <c r="M29" s="4"/>
      <c r="N29" s="4"/>
      <c r="O29" s="41"/>
      <c r="P29" s="4">
        <v>24</v>
      </c>
      <c r="Q29" s="4"/>
      <c r="R29" s="4"/>
      <c r="S29" s="4"/>
      <c r="T29" s="4"/>
      <c r="U29" s="4"/>
      <c r="V29" s="9"/>
      <c r="W29" s="19">
        <f t="shared" si="0"/>
        <v>39.299999999999997</v>
      </c>
      <c r="X29" s="20">
        <f>W29*Цена_балла!$B$1</f>
        <v>7859.9999999999991</v>
      </c>
    </row>
    <row r="30" spans="1:24" ht="18" customHeight="1" x14ac:dyDescent="0.25">
      <c r="A30" s="31">
        <v>22</v>
      </c>
      <c r="B30" s="35" t="s">
        <v>30</v>
      </c>
      <c r="C30" s="43"/>
      <c r="D30" s="44"/>
      <c r="E30" s="44"/>
      <c r="F30" s="44"/>
      <c r="G30" s="44"/>
      <c r="H30" s="44"/>
      <c r="I30" s="4"/>
      <c r="J30" s="4"/>
      <c r="K30" s="4"/>
      <c r="L30" s="4"/>
      <c r="M30" s="4"/>
      <c r="N30" s="4"/>
      <c r="O30" s="41"/>
      <c r="P30" s="4"/>
      <c r="Q30" s="4"/>
      <c r="R30" s="4"/>
      <c r="S30" s="4">
        <v>4.5</v>
      </c>
      <c r="T30" s="4"/>
      <c r="U30" s="4"/>
      <c r="V30" s="9"/>
      <c r="W30" s="19">
        <f t="shared" si="0"/>
        <v>4.5</v>
      </c>
      <c r="X30" s="20">
        <f>W30*Цена_балла!$B$1</f>
        <v>900</v>
      </c>
    </row>
    <row r="31" spans="1:24" ht="18" customHeight="1" x14ac:dyDescent="0.25">
      <c r="A31" s="31">
        <v>23</v>
      </c>
      <c r="B31" s="35" t="s">
        <v>58</v>
      </c>
      <c r="C31" s="43"/>
      <c r="D31" s="44"/>
      <c r="E31" s="44"/>
      <c r="F31" s="44"/>
      <c r="G31" s="44"/>
      <c r="H31" s="44"/>
      <c r="I31" s="4"/>
      <c r="J31" s="4"/>
      <c r="K31" s="4"/>
      <c r="L31" s="4"/>
      <c r="M31" s="4"/>
      <c r="N31" s="4"/>
      <c r="O31" s="41"/>
      <c r="P31" s="4"/>
      <c r="Q31" s="4"/>
      <c r="R31" s="4"/>
      <c r="S31" s="4"/>
      <c r="T31" s="4"/>
      <c r="U31" s="4"/>
      <c r="V31" s="9"/>
      <c r="W31" s="19">
        <f t="shared" si="0"/>
        <v>0</v>
      </c>
      <c r="X31" s="20">
        <f>W31*Цена_балла!$B$1</f>
        <v>0</v>
      </c>
    </row>
    <row r="32" spans="1:24" ht="18" customHeight="1" x14ac:dyDescent="0.25">
      <c r="A32" s="31">
        <v>24</v>
      </c>
      <c r="B32" s="35" t="s">
        <v>42</v>
      </c>
      <c r="C32" s="43"/>
      <c r="D32" s="44"/>
      <c r="E32" s="44"/>
      <c r="F32" s="44"/>
      <c r="G32" s="44"/>
      <c r="H32" s="44"/>
      <c r="I32" s="4"/>
      <c r="J32" s="4"/>
      <c r="K32" s="4"/>
      <c r="L32" s="4"/>
      <c r="M32" s="4"/>
      <c r="N32" s="4"/>
      <c r="O32" s="41"/>
      <c r="P32" s="4"/>
      <c r="Q32" s="4"/>
      <c r="R32" s="4"/>
      <c r="S32" s="4"/>
      <c r="T32" s="4"/>
      <c r="U32" s="4"/>
      <c r="V32" s="9"/>
      <c r="W32" s="19">
        <f t="shared" si="0"/>
        <v>0</v>
      </c>
      <c r="X32" s="20">
        <f>W32*Цена_балла!$B$1</f>
        <v>0</v>
      </c>
    </row>
    <row r="33" spans="1:24" ht="18" customHeight="1" x14ac:dyDescent="0.25">
      <c r="A33" s="31">
        <v>25</v>
      </c>
      <c r="B33" s="35" t="s">
        <v>31</v>
      </c>
      <c r="C33" s="43"/>
      <c r="D33" s="44"/>
      <c r="E33" s="44"/>
      <c r="F33" s="44"/>
      <c r="G33" s="44"/>
      <c r="H33" s="44">
        <v>25</v>
      </c>
      <c r="I33" s="4">
        <v>4.5999999999999996</v>
      </c>
      <c r="J33" s="4">
        <v>5</v>
      </c>
      <c r="K33" s="4"/>
      <c r="L33" s="4"/>
      <c r="M33" s="4"/>
      <c r="N33" s="4"/>
      <c r="O33" s="41">
        <v>3</v>
      </c>
      <c r="P33" s="4"/>
      <c r="Q33" s="4"/>
      <c r="R33" s="4"/>
      <c r="S33" s="4"/>
      <c r="T33" s="4"/>
      <c r="U33" s="4"/>
      <c r="V33" s="9"/>
      <c r="W33" s="19">
        <f t="shared" si="0"/>
        <v>37.6</v>
      </c>
      <c r="X33" s="20">
        <f>W33*Цена_балла!$B$1</f>
        <v>7520</v>
      </c>
    </row>
    <row r="34" spans="1:24" ht="18" customHeight="1" x14ac:dyDescent="0.25">
      <c r="A34" s="31">
        <v>26</v>
      </c>
      <c r="B34" s="35" t="s">
        <v>32</v>
      </c>
      <c r="C34" s="43">
        <v>21.5</v>
      </c>
      <c r="D34" s="44"/>
      <c r="E34" s="44"/>
      <c r="F34" s="44"/>
      <c r="G34" s="44">
        <v>6</v>
      </c>
      <c r="H34" s="44"/>
      <c r="I34" s="4"/>
      <c r="J34" s="4"/>
      <c r="K34" s="4"/>
      <c r="L34" s="4"/>
      <c r="M34" s="4"/>
      <c r="N34" s="4"/>
      <c r="O34" s="41"/>
      <c r="P34" s="4"/>
      <c r="Q34" s="4"/>
      <c r="R34" s="4"/>
      <c r="S34" s="4"/>
      <c r="T34" s="4"/>
      <c r="U34" s="4"/>
      <c r="V34" s="9"/>
      <c r="W34" s="19">
        <f t="shared" si="0"/>
        <v>27.5</v>
      </c>
      <c r="X34" s="20">
        <f>W34*Цена_балла!$B$1</f>
        <v>5500</v>
      </c>
    </row>
    <row r="35" spans="1:24" ht="18" customHeight="1" x14ac:dyDescent="0.25">
      <c r="A35" s="31">
        <v>27</v>
      </c>
      <c r="B35" s="35" t="s">
        <v>33</v>
      </c>
      <c r="C35" s="43"/>
      <c r="D35" s="44"/>
      <c r="E35" s="44"/>
      <c r="F35" s="44"/>
      <c r="G35" s="44">
        <v>6</v>
      </c>
      <c r="H35" s="44"/>
      <c r="I35" s="4"/>
      <c r="J35" s="4"/>
      <c r="K35" s="4"/>
      <c r="L35" s="4"/>
      <c r="M35" s="4"/>
      <c r="N35" s="4"/>
      <c r="O35" s="41"/>
      <c r="P35" s="4"/>
      <c r="Q35" s="4"/>
      <c r="R35" s="4"/>
      <c r="S35" s="4"/>
      <c r="T35" s="4"/>
      <c r="U35" s="4"/>
      <c r="V35" s="9"/>
      <c r="W35" s="19">
        <f t="shared" si="0"/>
        <v>6</v>
      </c>
      <c r="X35" s="20">
        <f>W35*Цена_балла!$B$1</f>
        <v>1200</v>
      </c>
    </row>
    <row r="36" spans="1:24" ht="18" customHeight="1" x14ac:dyDescent="0.25">
      <c r="A36" s="31">
        <v>28</v>
      </c>
      <c r="B36" s="35" t="s">
        <v>34</v>
      </c>
      <c r="C36" s="43"/>
      <c r="D36" s="44"/>
      <c r="E36" s="44">
        <v>3</v>
      </c>
      <c r="F36" s="44"/>
      <c r="G36" s="44"/>
      <c r="H36" s="44">
        <v>8.3000000000000007</v>
      </c>
      <c r="I36" s="4"/>
      <c r="J36" s="4">
        <v>7.5</v>
      </c>
      <c r="K36" s="4"/>
      <c r="L36" s="4"/>
      <c r="M36" s="4"/>
      <c r="N36" s="4"/>
      <c r="O36" s="41">
        <v>3</v>
      </c>
      <c r="P36" s="4"/>
      <c r="Q36" s="4">
        <v>4</v>
      </c>
      <c r="R36" s="4"/>
      <c r="S36" s="4">
        <v>3</v>
      </c>
      <c r="T36" s="4">
        <v>4</v>
      </c>
      <c r="U36" s="4"/>
      <c r="V36" s="9"/>
      <c r="W36" s="19">
        <f t="shared" si="0"/>
        <v>32.799999999999997</v>
      </c>
      <c r="X36" s="20">
        <f>W36*Цена_балла!$B$1</f>
        <v>6559.9999999999991</v>
      </c>
    </row>
    <row r="37" spans="1:24" ht="18" customHeight="1" x14ac:dyDescent="0.25">
      <c r="A37" s="31">
        <v>29</v>
      </c>
      <c r="B37" s="35" t="s">
        <v>35</v>
      </c>
      <c r="C37" s="43"/>
      <c r="D37" s="44">
        <v>14</v>
      </c>
      <c r="E37" s="44"/>
      <c r="F37" s="44"/>
      <c r="G37" s="44">
        <v>6</v>
      </c>
      <c r="H37" s="44">
        <v>9.6999999999999993</v>
      </c>
      <c r="I37" s="4"/>
      <c r="J37" s="4"/>
      <c r="K37" s="4">
        <v>5</v>
      </c>
      <c r="L37" s="4"/>
      <c r="M37" s="4">
        <v>5.3</v>
      </c>
      <c r="N37" s="4">
        <v>9.1</v>
      </c>
      <c r="O37" s="41"/>
      <c r="P37" s="4">
        <v>16</v>
      </c>
      <c r="Q37" s="4"/>
      <c r="R37" s="4"/>
      <c r="S37" s="4"/>
      <c r="T37" s="4">
        <v>2</v>
      </c>
      <c r="U37" s="4"/>
      <c r="V37" s="9"/>
      <c r="W37" s="19">
        <f t="shared" si="0"/>
        <v>67.099999999999994</v>
      </c>
      <c r="X37" s="20">
        <f>W37*Цена_балла!$B$1</f>
        <v>13419.999999999998</v>
      </c>
    </row>
    <row r="38" spans="1:24" ht="18" customHeight="1" x14ac:dyDescent="0.25">
      <c r="A38" s="31">
        <v>30</v>
      </c>
      <c r="B38" s="35" t="s">
        <v>36</v>
      </c>
      <c r="C38" s="43"/>
      <c r="D38" s="44"/>
      <c r="E38" s="44"/>
      <c r="F38" s="44"/>
      <c r="G38" s="44">
        <v>2</v>
      </c>
      <c r="H38" s="44"/>
      <c r="I38" s="4"/>
      <c r="J38" s="4"/>
      <c r="K38" s="4"/>
      <c r="L38" s="4"/>
      <c r="M38" s="4">
        <v>17.3</v>
      </c>
      <c r="N38" s="4"/>
      <c r="O38" s="41"/>
      <c r="P38" s="4">
        <v>15</v>
      </c>
      <c r="Q38" s="4"/>
      <c r="R38" s="4"/>
      <c r="S38" s="4"/>
      <c r="T38" s="4">
        <v>15</v>
      </c>
      <c r="U38" s="4"/>
      <c r="V38" s="9"/>
      <c r="W38" s="19">
        <f t="shared" si="0"/>
        <v>49.3</v>
      </c>
      <c r="X38" s="20">
        <f>W38*Цена_балла!$B$1</f>
        <v>9860</v>
      </c>
    </row>
    <row r="39" spans="1:24" ht="18" customHeight="1" x14ac:dyDescent="0.25">
      <c r="A39" s="31">
        <v>31</v>
      </c>
      <c r="B39" s="35" t="s">
        <v>37</v>
      </c>
      <c r="C39" s="43">
        <v>6.6</v>
      </c>
      <c r="D39" s="44">
        <v>2</v>
      </c>
      <c r="E39" s="44">
        <v>3</v>
      </c>
      <c r="F39" s="44"/>
      <c r="G39" s="44">
        <v>6</v>
      </c>
      <c r="H39" s="44">
        <v>34.4</v>
      </c>
      <c r="I39" s="4">
        <v>4.5999999999999996</v>
      </c>
      <c r="J39" s="4"/>
      <c r="K39" s="4"/>
      <c r="L39" s="4"/>
      <c r="M39" s="4">
        <v>11</v>
      </c>
      <c r="N39" s="4">
        <v>12.6</v>
      </c>
      <c r="O39" s="41"/>
      <c r="P39" s="4">
        <v>22</v>
      </c>
      <c r="Q39" s="4"/>
      <c r="R39" s="4"/>
      <c r="S39" s="4"/>
      <c r="T39" s="4"/>
      <c r="U39" s="4"/>
      <c r="V39" s="9">
        <v>5</v>
      </c>
      <c r="W39" s="19">
        <f t="shared" si="0"/>
        <v>107.19999999999999</v>
      </c>
      <c r="X39" s="20">
        <f>W39*Цена_балла!$B$1</f>
        <v>21439.999999999996</v>
      </c>
    </row>
    <row r="40" spans="1:24" ht="18" customHeight="1" x14ac:dyDescent="0.25">
      <c r="A40" s="31">
        <v>32</v>
      </c>
      <c r="B40" s="35" t="s">
        <v>38</v>
      </c>
      <c r="C40" s="43"/>
      <c r="D40" s="44"/>
      <c r="E40" s="44">
        <v>9</v>
      </c>
      <c r="F40" s="44"/>
      <c r="G40" s="44">
        <v>2</v>
      </c>
      <c r="H40" s="44"/>
      <c r="I40" s="4"/>
      <c r="J40" s="4"/>
      <c r="K40" s="4"/>
      <c r="L40" s="4"/>
      <c r="M40" s="4"/>
      <c r="N40" s="4"/>
      <c r="O40" s="41"/>
      <c r="P40" s="4"/>
      <c r="Q40" s="4"/>
      <c r="R40" s="4"/>
      <c r="S40" s="4"/>
      <c r="T40" s="4">
        <v>15</v>
      </c>
      <c r="U40" s="4"/>
      <c r="V40" s="9"/>
      <c r="W40" s="19">
        <f t="shared" si="0"/>
        <v>26</v>
      </c>
      <c r="X40" s="20">
        <f>W40*Цена_балла!$B$1</f>
        <v>5200</v>
      </c>
    </row>
    <row r="41" spans="1:24" ht="18" customHeight="1" x14ac:dyDescent="0.25">
      <c r="A41" s="31">
        <v>33</v>
      </c>
      <c r="B41" s="35" t="s">
        <v>39</v>
      </c>
      <c r="C41" s="43"/>
      <c r="D41" s="44"/>
      <c r="E41" s="44"/>
      <c r="F41" s="44"/>
      <c r="G41" s="44">
        <v>2</v>
      </c>
      <c r="H41" s="44"/>
      <c r="I41" s="4"/>
      <c r="J41" s="4"/>
      <c r="K41" s="4"/>
      <c r="L41" s="4"/>
      <c r="M41" s="4"/>
      <c r="N41" s="4"/>
      <c r="O41" s="41"/>
      <c r="P41" s="4"/>
      <c r="Q41" s="4"/>
      <c r="R41" s="4"/>
      <c r="S41" s="4"/>
      <c r="T41" s="4"/>
      <c r="U41" s="4"/>
      <c r="V41" s="9"/>
      <c r="W41" s="19">
        <f t="shared" si="0"/>
        <v>2</v>
      </c>
      <c r="X41" s="20">
        <f>W41*Цена_балла!$B$1</f>
        <v>400</v>
      </c>
    </row>
    <row r="42" spans="1:24" ht="18" customHeight="1" x14ac:dyDescent="0.25">
      <c r="A42" s="31">
        <v>34</v>
      </c>
      <c r="B42" s="35" t="s">
        <v>40</v>
      </c>
      <c r="C42" s="43"/>
      <c r="D42" s="44"/>
      <c r="E42" s="44">
        <v>3</v>
      </c>
      <c r="F42" s="44"/>
      <c r="G42" s="44">
        <v>2</v>
      </c>
      <c r="H42" s="44"/>
      <c r="I42" s="4"/>
      <c r="J42" s="4"/>
      <c r="K42" s="4"/>
      <c r="L42" s="4"/>
      <c r="M42" s="4"/>
      <c r="N42" s="4"/>
      <c r="O42" s="41"/>
      <c r="P42" s="4">
        <v>8</v>
      </c>
      <c r="Q42" s="4"/>
      <c r="R42" s="4">
        <v>15</v>
      </c>
      <c r="S42" s="4"/>
      <c r="T42" s="4"/>
      <c r="U42" s="4">
        <v>11</v>
      </c>
      <c r="V42" s="9"/>
      <c r="W42" s="19">
        <f t="shared" si="0"/>
        <v>39</v>
      </c>
      <c r="X42" s="20">
        <f>W42*Цена_балла!$B$1</f>
        <v>7800</v>
      </c>
    </row>
    <row r="43" spans="1:24" ht="18" customHeight="1" x14ac:dyDescent="0.25">
      <c r="A43" s="31">
        <v>35</v>
      </c>
      <c r="B43" s="35" t="s">
        <v>41</v>
      </c>
      <c r="C43" s="43">
        <v>3.5</v>
      </c>
      <c r="D43" s="44"/>
      <c r="E43" s="44">
        <v>3</v>
      </c>
      <c r="F43" s="44"/>
      <c r="G43" s="44">
        <v>2</v>
      </c>
      <c r="H43" s="44"/>
      <c r="I43" s="4"/>
      <c r="J43" s="4"/>
      <c r="K43" s="4">
        <v>5</v>
      </c>
      <c r="L43" s="4">
        <v>2</v>
      </c>
      <c r="M43" s="4"/>
      <c r="N43" s="4"/>
      <c r="O43" s="41"/>
      <c r="P43" s="4"/>
      <c r="Q43" s="4">
        <v>10</v>
      </c>
      <c r="R43" s="4">
        <v>15</v>
      </c>
      <c r="S43" s="4"/>
      <c r="T43" s="4"/>
      <c r="U43" s="4"/>
      <c r="V43" s="9"/>
      <c r="W43" s="19">
        <f t="shared" si="0"/>
        <v>40.5</v>
      </c>
      <c r="X43" s="20">
        <f>W43*Цена_балла!$B$1</f>
        <v>8100</v>
      </c>
    </row>
    <row r="44" spans="1:24" ht="18" customHeight="1" x14ac:dyDescent="0.25">
      <c r="A44" s="31">
        <v>36</v>
      </c>
      <c r="B44" s="35" t="s">
        <v>53</v>
      </c>
      <c r="C44" s="43"/>
      <c r="D44" s="44"/>
      <c r="E44" s="44">
        <v>3</v>
      </c>
      <c r="F44" s="44"/>
      <c r="G44" s="44">
        <v>2</v>
      </c>
      <c r="H44" s="44">
        <v>9.1</v>
      </c>
      <c r="I44" s="4"/>
      <c r="J44" s="4"/>
      <c r="K44" s="4"/>
      <c r="L44" s="4"/>
      <c r="M44" s="4">
        <v>3</v>
      </c>
      <c r="N44" s="4"/>
      <c r="O44" s="41"/>
      <c r="P44" s="4">
        <v>12</v>
      </c>
      <c r="Q44" s="4"/>
      <c r="R44" s="4"/>
      <c r="S44" s="4"/>
      <c r="T44" s="4"/>
      <c r="U44" s="4">
        <v>5</v>
      </c>
      <c r="V44" s="9"/>
      <c r="W44" s="19">
        <f t="shared" si="0"/>
        <v>34.1</v>
      </c>
      <c r="X44" s="26">
        <f>W44*Цена_балла!$B$1</f>
        <v>6820</v>
      </c>
    </row>
    <row r="45" spans="1:24" ht="18" customHeight="1" x14ac:dyDescent="0.25">
      <c r="A45" s="31">
        <v>37</v>
      </c>
      <c r="B45" s="40" t="s">
        <v>43</v>
      </c>
      <c r="C45" s="43">
        <v>2.8</v>
      </c>
      <c r="D45" s="44">
        <v>1</v>
      </c>
      <c r="E45" s="44">
        <v>3</v>
      </c>
      <c r="F45" s="44"/>
      <c r="G45" s="44">
        <v>2</v>
      </c>
      <c r="H45" s="44"/>
      <c r="I45" s="4">
        <v>3.6</v>
      </c>
      <c r="J45" s="4"/>
      <c r="K45" s="4"/>
      <c r="L45" s="4"/>
      <c r="M45" s="4"/>
      <c r="N45" s="4"/>
      <c r="O45" s="41"/>
      <c r="P45" s="4">
        <v>20</v>
      </c>
      <c r="Q45" s="4"/>
      <c r="R45" s="4"/>
      <c r="S45" s="4"/>
      <c r="T45" s="4"/>
      <c r="U45" s="4"/>
      <c r="V45" s="9"/>
      <c r="W45" s="19">
        <f t="shared" si="0"/>
        <v>32.4</v>
      </c>
      <c r="X45" s="20">
        <f>W45*Цена_балла!$B$1</f>
        <v>6480</v>
      </c>
    </row>
    <row r="46" spans="1:24" ht="18" customHeight="1" x14ac:dyDescent="0.25">
      <c r="A46" s="31">
        <v>38</v>
      </c>
      <c r="B46" s="35" t="s">
        <v>44</v>
      </c>
      <c r="C46" s="43"/>
      <c r="D46" s="44"/>
      <c r="E46" s="44"/>
      <c r="F46" s="44"/>
      <c r="G46" s="44">
        <v>6</v>
      </c>
      <c r="H46" s="44">
        <v>50</v>
      </c>
      <c r="I46" s="4"/>
      <c r="J46" s="4"/>
      <c r="K46" s="4"/>
      <c r="L46" s="4"/>
      <c r="M46" s="4"/>
      <c r="N46" s="4"/>
      <c r="O46" s="41"/>
      <c r="P46" s="4"/>
      <c r="Q46" s="4"/>
      <c r="R46" s="4"/>
      <c r="S46" s="4"/>
      <c r="T46" s="4"/>
      <c r="U46" s="4"/>
      <c r="V46" s="9"/>
      <c r="W46" s="19">
        <f t="shared" si="0"/>
        <v>56</v>
      </c>
      <c r="X46" s="20">
        <f>W46*Цена_балла!$B$1</f>
        <v>11200</v>
      </c>
    </row>
    <row r="47" spans="1:24" ht="18" customHeight="1" x14ac:dyDescent="0.25">
      <c r="A47" s="31">
        <v>39</v>
      </c>
      <c r="B47" s="35" t="s">
        <v>47</v>
      </c>
      <c r="C47" s="43"/>
      <c r="D47" s="44">
        <v>1</v>
      </c>
      <c r="E47" s="44"/>
      <c r="F47" s="44"/>
      <c r="G47" s="44"/>
      <c r="H47" s="44"/>
      <c r="I47" s="4"/>
      <c r="J47" s="4"/>
      <c r="K47" s="4"/>
      <c r="L47" s="4"/>
      <c r="M47" s="4"/>
      <c r="N47" s="4"/>
      <c r="O47" s="41"/>
      <c r="P47" s="4"/>
      <c r="Q47" s="4"/>
      <c r="R47" s="4"/>
      <c r="S47" s="4"/>
      <c r="T47" s="4"/>
      <c r="U47" s="4"/>
      <c r="V47" s="9"/>
      <c r="W47" s="19">
        <f t="shared" si="0"/>
        <v>1</v>
      </c>
      <c r="X47" s="20">
        <f>W47*Цена_балла!$B$1</f>
        <v>200</v>
      </c>
    </row>
    <row r="48" spans="1:24" ht="18" customHeight="1" x14ac:dyDescent="0.25">
      <c r="A48" s="31">
        <v>40</v>
      </c>
      <c r="B48" s="35" t="s">
        <v>48</v>
      </c>
      <c r="C48" s="43"/>
      <c r="D48" s="44"/>
      <c r="E48" s="44"/>
      <c r="F48" s="44"/>
      <c r="G48" s="44"/>
      <c r="H48" s="44">
        <v>25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>
        <v>6</v>
      </c>
      <c r="T48" s="4"/>
      <c r="U48" s="4"/>
      <c r="V48" s="9"/>
      <c r="W48" s="19">
        <f t="shared" si="0"/>
        <v>31</v>
      </c>
      <c r="X48" s="20">
        <f>W48*Цена_балла!$B$1</f>
        <v>6200</v>
      </c>
    </row>
    <row r="49" spans="1:24" ht="18" customHeight="1" x14ac:dyDescent="0.25">
      <c r="A49" s="31">
        <v>41</v>
      </c>
      <c r="B49" s="35" t="s">
        <v>45</v>
      </c>
      <c r="C49" s="7"/>
      <c r="D49" s="4"/>
      <c r="E49" s="4">
        <v>6</v>
      </c>
      <c r="F49" s="4"/>
      <c r="G49" s="4"/>
      <c r="H49" s="4">
        <v>14.2</v>
      </c>
      <c r="I49" s="4">
        <v>4.5999999999999996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9"/>
      <c r="W49" s="19">
        <f t="shared" ref="W49:W50" si="1">SUM(C49:V49)</f>
        <v>24.799999999999997</v>
      </c>
      <c r="X49" s="20">
        <f>W49*Цена_балла!$B$1</f>
        <v>4959.9999999999991</v>
      </c>
    </row>
    <row r="50" spans="1:24" ht="18" customHeight="1" thickBot="1" x14ac:dyDescent="0.3">
      <c r="A50" s="33">
        <v>42</v>
      </c>
      <c r="B50" s="42" t="s">
        <v>46</v>
      </c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2"/>
      <c r="W50" s="21">
        <f t="shared" si="1"/>
        <v>0</v>
      </c>
      <c r="X50" s="22">
        <f>W50*Цена_балла!$B$1</f>
        <v>0</v>
      </c>
    </row>
    <row r="51" spans="1:24" ht="23.25" customHeight="1" thickBot="1" x14ac:dyDescent="0.3">
      <c r="B51" s="13" t="s">
        <v>8</v>
      </c>
      <c r="C51" s="16">
        <f>SUM(C9:C50)</f>
        <v>74.299999999999983</v>
      </c>
      <c r="D51" s="38">
        <f t="shared" ref="D51:X51" si="2">SUM(D9:D50)</f>
        <v>43</v>
      </c>
      <c r="E51" s="38">
        <f t="shared" si="2"/>
        <v>60</v>
      </c>
      <c r="F51" s="38">
        <f t="shared" si="2"/>
        <v>10</v>
      </c>
      <c r="G51" s="38">
        <f t="shared" si="2"/>
        <v>114</v>
      </c>
      <c r="H51" s="38">
        <f t="shared" si="2"/>
        <v>251.2</v>
      </c>
      <c r="I51" s="38">
        <f t="shared" si="2"/>
        <v>26.1</v>
      </c>
      <c r="J51" s="38">
        <f t="shared" si="2"/>
        <v>19.5</v>
      </c>
      <c r="K51" s="38">
        <f t="shared" si="2"/>
        <v>30</v>
      </c>
      <c r="L51" s="38">
        <f t="shared" si="2"/>
        <v>2</v>
      </c>
      <c r="M51" s="38">
        <f t="shared" si="2"/>
        <v>53.900000000000006</v>
      </c>
      <c r="N51" s="38">
        <f t="shared" si="2"/>
        <v>26.2</v>
      </c>
      <c r="O51" s="38">
        <f t="shared" si="2"/>
        <v>6</v>
      </c>
      <c r="P51" s="38">
        <f t="shared" si="2"/>
        <v>256</v>
      </c>
      <c r="Q51" s="38">
        <f t="shared" si="2"/>
        <v>21</v>
      </c>
      <c r="R51" s="38">
        <f t="shared" si="2"/>
        <v>30</v>
      </c>
      <c r="S51" s="38">
        <f t="shared" si="2"/>
        <v>13.5</v>
      </c>
      <c r="T51" s="38">
        <f t="shared" si="2"/>
        <v>77</v>
      </c>
      <c r="U51" s="38">
        <f t="shared" si="2"/>
        <v>31</v>
      </c>
      <c r="V51" s="39">
        <f t="shared" si="2"/>
        <v>5</v>
      </c>
      <c r="W51" s="36">
        <f t="shared" si="2"/>
        <v>1149.6999999999998</v>
      </c>
      <c r="X51" s="37">
        <f t="shared" si="2"/>
        <v>229940</v>
      </c>
    </row>
    <row r="54" spans="1:24" ht="28.35" customHeight="1" x14ac:dyDescent="0.25">
      <c r="B54" s="2" t="s">
        <v>13</v>
      </c>
      <c r="D54" s="59"/>
      <c r="E54" s="59"/>
      <c r="F54" s="59"/>
      <c r="H54" t="s">
        <v>59</v>
      </c>
    </row>
    <row r="55" spans="1:24" ht="28.35" customHeight="1" x14ac:dyDescent="0.25">
      <c r="B55" s="2" t="s">
        <v>14</v>
      </c>
      <c r="D55" s="59"/>
      <c r="E55" s="59"/>
      <c r="F55" s="59"/>
      <c r="H55" t="s">
        <v>15</v>
      </c>
    </row>
    <row r="56" spans="1:24" ht="28.35" customHeight="1" x14ac:dyDescent="0.25">
      <c r="B56" s="2" t="s">
        <v>51</v>
      </c>
      <c r="D56" s="59"/>
      <c r="E56" s="59"/>
      <c r="F56" s="59"/>
    </row>
  </sheetData>
  <protectedRanges>
    <protectedRange sqref="K4 N4 W3 B9:B50 C8:V50 H54 H55 H56" name="Диапазон1"/>
  </protectedRanges>
  <sortState ref="B10:B50">
    <sortCondition ref="B50"/>
  </sortState>
  <mergeCells count="10">
    <mergeCell ref="D54:F54"/>
    <mergeCell ref="D55:F55"/>
    <mergeCell ref="D56:F56"/>
    <mergeCell ref="A5:X5"/>
    <mergeCell ref="A1:X1"/>
    <mergeCell ref="A2:X2"/>
    <mergeCell ref="A4:J4"/>
    <mergeCell ref="K4:L4"/>
    <mergeCell ref="N4:O4"/>
    <mergeCell ref="W3:X4"/>
  </mergeCell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7030A0"/>
  </sheetPr>
  <dimension ref="A1:X14"/>
  <sheetViews>
    <sheetView view="pageBreakPreview" topLeftCell="A11" zoomScale="85" zoomScaleSheetLayoutView="85" workbookViewId="0">
      <selection sqref="A1:A14"/>
    </sheetView>
  </sheetViews>
  <sheetFormatPr defaultColWidth="6.7109375" defaultRowHeight="15" x14ac:dyDescent="0.25"/>
  <cols>
    <col min="1" max="1" width="4.28515625" customWidth="1"/>
    <col min="2" max="2" width="20.140625" customWidth="1"/>
    <col min="23" max="23" width="7.7109375" customWidth="1"/>
    <col min="24" max="24" width="12.7109375" customWidth="1"/>
  </cols>
  <sheetData>
    <row r="1" spans="1:24" s="1" customFormat="1" ht="105.75" customHeight="1" thickBot="1" x14ac:dyDescent="0.3">
      <c r="A1" s="15" t="s">
        <v>4</v>
      </c>
      <c r="B1" s="27" t="s">
        <v>5</v>
      </c>
      <c r="C1" s="28" t="s">
        <v>61</v>
      </c>
      <c r="D1" s="29" t="s">
        <v>60</v>
      </c>
      <c r="E1" s="29" t="s">
        <v>62</v>
      </c>
      <c r="F1" s="29" t="s">
        <v>63</v>
      </c>
      <c r="G1" s="29" t="s">
        <v>64</v>
      </c>
      <c r="H1" s="29" t="s">
        <v>65</v>
      </c>
      <c r="I1" s="29" t="s">
        <v>66</v>
      </c>
      <c r="J1" s="29" t="s">
        <v>67</v>
      </c>
      <c r="K1" s="29" t="s">
        <v>68</v>
      </c>
      <c r="L1" s="29" t="s">
        <v>69</v>
      </c>
      <c r="M1" s="29" t="s">
        <v>70</v>
      </c>
      <c r="N1" s="29" t="s">
        <v>71</v>
      </c>
      <c r="O1" s="29" t="s">
        <v>72</v>
      </c>
      <c r="P1" s="29" t="s">
        <v>73</v>
      </c>
      <c r="Q1" s="29" t="s">
        <v>74</v>
      </c>
      <c r="R1" s="29" t="s">
        <v>75</v>
      </c>
      <c r="S1" s="29" t="s">
        <v>76</v>
      </c>
      <c r="T1" s="29" t="s">
        <v>77</v>
      </c>
      <c r="U1" s="29" t="s">
        <v>78</v>
      </c>
      <c r="V1" s="30" t="s">
        <v>79</v>
      </c>
      <c r="W1" s="14" t="s">
        <v>9</v>
      </c>
      <c r="X1" s="15" t="s">
        <v>10</v>
      </c>
    </row>
    <row r="2" spans="1:24" ht="18" customHeight="1" x14ac:dyDescent="0.25">
      <c r="A2" s="32">
        <v>1</v>
      </c>
      <c r="B2" s="34" t="s">
        <v>16</v>
      </c>
      <c r="C2" s="6">
        <v>18.899999999999999</v>
      </c>
      <c r="D2" s="5"/>
      <c r="E2" s="5"/>
      <c r="F2" s="5">
        <v>5</v>
      </c>
      <c r="G2" s="5">
        <v>6</v>
      </c>
      <c r="H2" s="5"/>
      <c r="I2" s="5"/>
      <c r="J2" s="5"/>
      <c r="K2" s="5"/>
      <c r="L2" s="5"/>
      <c r="M2" s="5"/>
      <c r="N2" s="5"/>
      <c r="O2" s="5"/>
      <c r="P2" s="5">
        <v>12</v>
      </c>
      <c r="Q2" s="5"/>
      <c r="R2" s="5"/>
      <c r="S2" s="5"/>
      <c r="T2" s="5"/>
      <c r="U2" s="5"/>
      <c r="V2" s="8"/>
      <c r="W2" s="17">
        <f t="shared" ref="W2" si="0">SUM(C2:V2)</f>
        <v>41.9</v>
      </c>
      <c r="X2" s="18">
        <f>W2*Цена_балла!$B$1</f>
        <v>8380</v>
      </c>
    </row>
    <row r="3" spans="1:24" ht="15.75" thickBot="1" x14ac:dyDescent="0.3"/>
    <row r="4" spans="1:24" ht="93" thickBot="1" x14ac:dyDescent="0.3">
      <c r="A4" s="15" t="s">
        <v>4</v>
      </c>
      <c r="B4" s="27" t="s">
        <v>5</v>
      </c>
      <c r="C4" s="28" t="s">
        <v>61</v>
      </c>
      <c r="D4" s="29" t="s">
        <v>60</v>
      </c>
      <c r="E4" s="29" t="s">
        <v>62</v>
      </c>
      <c r="F4" s="29" t="s">
        <v>63</v>
      </c>
      <c r="G4" s="29" t="s">
        <v>64</v>
      </c>
      <c r="H4" s="29" t="s">
        <v>65</v>
      </c>
      <c r="I4" s="29" t="s">
        <v>66</v>
      </c>
      <c r="J4" s="29" t="s">
        <v>67</v>
      </c>
      <c r="K4" s="29" t="s">
        <v>68</v>
      </c>
      <c r="L4" s="29" t="s">
        <v>69</v>
      </c>
      <c r="M4" s="29" t="s">
        <v>70</v>
      </c>
      <c r="N4" s="29" t="s">
        <v>71</v>
      </c>
      <c r="O4" s="29" t="s">
        <v>72</v>
      </c>
      <c r="P4" s="29" t="s">
        <v>73</v>
      </c>
      <c r="Q4" s="29" t="s">
        <v>74</v>
      </c>
      <c r="R4" s="29" t="s">
        <v>75</v>
      </c>
      <c r="S4" s="29" t="s">
        <v>76</v>
      </c>
      <c r="T4" s="29" t="s">
        <v>77</v>
      </c>
      <c r="U4" s="29" t="s">
        <v>78</v>
      </c>
      <c r="V4" s="30" t="s">
        <v>79</v>
      </c>
      <c r="W4" s="14" t="s">
        <v>9</v>
      </c>
      <c r="X4" s="15" t="s">
        <v>10</v>
      </c>
    </row>
    <row r="5" spans="1:24" x14ac:dyDescent="0.25">
      <c r="A5" s="31">
        <v>2</v>
      </c>
      <c r="B5" s="35" t="s">
        <v>17</v>
      </c>
      <c r="C5" s="7"/>
      <c r="D5" s="4"/>
      <c r="E5" s="4">
        <v>3</v>
      </c>
      <c r="F5" s="4"/>
      <c r="G5" s="4"/>
      <c r="H5" s="4"/>
      <c r="I5" s="4"/>
      <c r="J5" s="4"/>
      <c r="K5" s="4"/>
      <c r="L5" s="4"/>
      <c r="M5" s="4"/>
      <c r="N5" s="4"/>
      <c r="O5" s="41"/>
      <c r="P5" s="4"/>
      <c r="Q5" s="4">
        <v>7</v>
      </c>
      <c r="R5" s="4"/>
      <c r="S5" s="4"/>
      <c r="T5" s="4"/>
      <c r="U5" s="4"/>
      <c r="V5" s="9"/>
      <c r="W5" s="19">
        <f t="shared" ref="W5" si="1">SUM(C5:V5)</f>
        <v>10</v>
      </c>
      <c r="X5" s="20">
        <f>W5*Цена_балла!$B$1</f>
        <v>2000</v>
      </c>
    </row>
    <row r="6" spans="1:24" ht="15.75" thickBot="1" x14ac:dyDescent="0.3"/>
    <row r="7" spans="1:24" ht="93" thickBot="1" x14ac:dyDescent="0.3">
      <c r="A7" s="15" t="s">
        <v>4</v>
      </c>
      <c r="B7" s="27" t="s">
        <v>5</v>
      </c>
      <c r="C7" s="28" t="s">
        <v>61</v>
      </c>
      <c r="D7" s="29" t="s">
        <v>60</v>
      </c>
      <c r="E7" s="29" t="s">
        <v>62</v>
      </c>
      <c r="F7" s="29" t="s">
        <v>63</v>
      </c>
      <c r="G7" s="29" t="s">
        <v>64</v>
      </c>
      <c r="H7" s="29" t="s">
        <v>65</v>
      </c>
      <c r="I7" s="29" t="s">
        <v>66</v>
      </c>
      <c r="J7" s="29" t="s">
        <v>67</v>
      </c>
      <c r="K7" s="29" t="s">
        <v>68</v>
      </c>
      <c r="L7" s="29" t="s">
        <v>69</v>
      </c>
      <c r="M7" s="29" t="s">
        <v>70</v>
      </c>
      <c r="N7" s="29" t="s">
        <v>71</v>
      </c>
      <c r="O7" s="29" t="s">
        <v>72</v>
      </c>
      <c r="P7" s="29" t="s">
        <v>73</v>
      </c>
      <c r="Q7" s="29" t="s">
        <v>74</v>
      </c>
      <c r="R7" s="29" t="s">
        <v>75</v>
      </c>
      <c r="S7" s="29" t="s">
        <v>76</v>
      </c>
      <c r="T7" s="29" t="s">
        <v>77</v>
      </c>
      <c r="U7" s="29" t="s">
        <v>78</v>
      </c>
      <c r="V7" s="30" t="s">
        <v>79</v>
      </c>
      <c r="W7" s="14" t="s">
        <v>9</v>
      </c>
      <c r="X7" s="15" t="s">
        <v>10</v>
      </c>
    </row>
    <row r="8" spans="1:24" x14ac:dyDescent="0.25">
      <c r="A8" s="31">
        <v>3</v>
      </c>
      <c r="B8" s="35" t="s">
        <v>18</v>
      </c>
      <c r="C8" s="7">
        <v>10.5</v>
      </c>
      <c r="D8" s="4"/>
      <c r="E8" s="4"/>
      <c r="F8" s="4"/>
      <c r="G8" s="4">
        <v>2</v>
      </c>
      <c r="H8" s="4"/>
      <c r="I8" s="4"/>
      <c r="J8" s="4"/>
      <c r="K8" s="4"/>
      <c r="L8" s="4"/>
      <c r="M8" s="4"/>
      <c r="N8" s="4"/>
      <c r="O8" s="41"/>
      <c r="P8" s="4">
        <v>20</v>
      </c>
      <c r="Q8" s="4"/>
      <c r="R8" s="4"/>
      <c r="S8" s="4"/>
      <c r="T8" s="4"/>
      <c r="U8" s="4"/>
      <c r="V8" s="9"/>
      <c r="W8" s="19">
        <f t="shared" ref="W8" si="2">SUM(C8:V8)</f>
        <v>32.5</v>
      </c>
      <c r="X8" s="20">
        <f>W8*Цена_балла!$B$1</f>
        <v>6500</v>
      </c>
    </row>
    <row r="9" spans="1:24" ht="15.75" thickBot="1" x14ac:dyDescent="0.3"/>
    <row r="10" spans="1:24" ht="93" thickBot="1" x14ac:dyDescent="0.3">
      <c r="A10" s="15" t="s">
        <v>4</v>
      </c>
      <c r="B10" s="27" t="s">
        <v>5</v>
      </c>
      <c r="C10" s="28" t="s">
        <v>61</v>
      </c>
      <c r="D10" s="29" t="s">
        <v>60</v>
      </c>
      <c r="E10" s="29" t="s">
        <v>62</v>
      </c>
      <c r="F10" s="29" t="s">
        <v>63</v>
      </c>
      <c r="G10" s="29" t="s">
        <v>64</v>
      </c>
      <c r="H10" s="29" t="s">
        <v>65</v>
      </c>
      <c r="I10" s="29" t="s">
        <v>66</v>
      </c>
      <c r="J10" s="29" t="s">
        <v>67</v>
      </c>
      <c r="K10" s="29" t="s">
        <v>68</v>
      </c>
      <c r="L10" s="29" t="s">
        <v>69</v>
      </c>
      <c r="M10" s="29" t="s">
        <v>70</v>
      </c>
      <c r="N10" s="29" t="s">
        <v>71</v>
      </c>
      <c r="O10" s="29" t="s">
        <v>72</v>
      </c>
      <c r="P10" s="29" t="s">
        <v>73</v>
      </c>
      <c r="Q10" s="29" t="s">
        <v>74</v>
      </c>
      <c r="R10" s="29" t="s">
        <v>75</v>
      </c>
      <c r="S10" s="29" t="s">
        <v>76</v>
      </c>
      <c r="T10" s="29" t="s">
        <v>77</v>
      </c>
      <c r="U10" s="29" t="s">
        <v>78</v>
      </c>
      <c r="V10" s="30" t="s">
        <v>79</v>
      </c>
      <c r="W10" s="14" t="s">
        <v>9</v>
      </c>
      <c r="X10" s="15" t="s">
        <v>10</v>
      </c>
    </row>
    <row r="11" spans="1:24" x14ac:dyDescent="0.25">
      <c r="A11" s="31">
        <v>4</v>
      </c>
      <c r="B11" s="35" t="s">
        <v>19</v>
      </c>
      <c r="C11" s="7"/>
      <c r="D11" s="4"/>
      <c r="E11" s="4"/>
      <c r="F11" s="4"/>
      <c r="G11" s="4">
        <v>5</v>
      </c>
      <c r="H11" s="4">
        <v>11.2</v>
      </c>
      <c r="I11" s="4">
        <v>4.0999999999999996</v>
      </c>
      <c r="J11" s="4"/>
      <c r="K11" s="4">
        <v>5</v>
      </c>
      <c r="L11" s="4"/>
      <c r="M11" s="4"/>
      <c r="N11" s="4"/>
      <c r="O11" s="41"/>
      <c r="P11" s="4"/>
      <c r="Q11" s="4"/>
      <c r="R11" s="4"/>
      <c r="S11" s="4"/>
      <c r="T11" s="4">
        <v>2</v>
      </c>
      <c r="U11" s="4"/>
      <c r="V11" s="9"/>
      <c r="W11" s="19">
        <f t="shared" ref="W11" si="3">SUM(C11:V11)</f>
        <v>27.299999999999997</v>
      </c>
      <c r="X11" s="20">
        <f>W11*Цена_балла!$B$1</f>
        <v>5459.9999999999991</v>
      </c>
    </row>
    <row r="12" spans="1:24" ht="15.75" thickBot="1" x14ac:dyDescent="0.3"/>
    <row r="13" spans="1:24" ht="93" thickBot="1" x14ac:dyDescent="0.3">
      <c r="A13" s="15" t="s">
        <v>4</v>
      </c>
      <c r="B13" s="27" t="s">
        <v>5</v>
      </c>
      <c r="C13" s="28" t="s">
        <v>61</v>
      </c>
      <c r="D13" s="29" t="s">
        <v>60</v>
      </c>
      <c r="E13" s="29" t="s">
        <v>62</v>
      </c>
      <c r="F13" s="29" t="s">
        <v>63</v>
      </c>
      <c r="G13" s="29" t="s">
        <v>64</v>
      </c>
      <c r="H13" s="29" t="s">
        <v>65</v>
      </c>
      <c r="I13" s="29" t="s">
        <v>66</v>
      </c>
      <c r="J13" s="29" t="s">
        <v>67</v>
      </c>
      <c r="K13" s="29" t="s">
        <v>68</v>
      </c>
      <c r="L13" s="29" t="s">
        <v>69</v>
      </c>
      <c r="M13" s="29" t="s">
        <v>70</v>
      </c>
      <c r="N13" s="29" t="s">
        <v>71</v>
      </c>
      <c r="O13" s="29" t="s">
        <v>72</v>
      </c>
      <c r="P13" s="29" t="s">
        <v>73</v>
      </c>
      <c r="Q13" s="29" t="s">
        <v>74</v>
      </c>
      <c r="R13" s="29" t="s">
        <v>75</v>
      </c>
      <c r="S13" s="29" t="s">
        <v>76</v>
      </c>
      <c r="T13" s="29" t="s">
        <v>77</v>
      </c>
      <c r="U13" s="29" t="s">
        <v>78</v>
      </c>
      <c r="V13" s="30" t="s">
        <v>79</v>
      </c>
      <c r="W13" s="14" t="s">
        <v>9</v>
      </c>
      <c r="X13" s="15" t="s">
        <v>10</v>
      </c>
    </row>
    <row r="14" spans="1:24" x14ac:dyDescent="0.25">
      <c r="A14" s="31">
        <v>5</v>
      </c>
      <c r="B14" s="35" t="s">
        <v>20</v>
      </c>
      <c r="C14" s="7"/>
      <c r="D14" s="4">
        <v>9</v>
      </c>
      <c r="E14" s="4">
        <v>6</v>
      </c>
      <c r="F14" s="4"/>
      <c r="G14" s="4">
        <v>2</v>
      </c>
      <c r="H14" s="4"/>
      <c r="I14" s="4"/>
      <c r="J14" s="4"/>
      <c r="K14" s="4"/>
      <c r="L14" s="4"/>
      <c r="M14" s="4"/>
      <c r="N14" s="4">
        <v>4.5</v>
      </c>
      <c r="O14" s="41"/>
      <c r="P14" s="4">
        <v>28</v>
      </c>
      <c r="Q14" s="4"/>
      <c r="R14" s="4"/>
      <c r="S14" s="4"/>
      <c r="T14" s="4">
        <v>4</v>
      </c>
      <c r="U14" s="4"/>
      <c r="V14" s="9"/>
      <c r="W14" s="19">
        <f t="shared" ref="W14" si="4">SUM(C14:V14)</f>
        <v>53.5</v>
      </c>
      <c r="X14" s="20">
        <f>W14*Цена_балла!$B$1</f>
        <v>10700</v>
      </c>
    </row>
  </sheetData>
  <protectedRanges>
    <protectedRange sqref="B2 C1:V2 C4:V4 C7:V7 C10:V10 C13:V13" name="Диапазон1"/>
    <protectedRange sqref="B5:V5" name="Диапазон1_1"/>
    <protectedRange sqref="B8:V8" name="Диапазон1_2"/>
    <protectedRange sqref="B11:V11" name="Диапазон1_3"/>
    <protectedRange sqref="B14:V14" name="Диапазон1_4"/>
  </protectedRange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4" tint="0.39997558519241921"/>
  </sheetPr>
  <dimension ref="A1:I2"/>
  <sheetViews>
    <sheetView view="pageBreakPreview" zoomScale="85" zoomScaleSheetLayoutView="85" workbookViewId="0">
      <selection activeCell="A4" sqref="A4"/>
    </sheetView>
  </sheetViews>
  <sheetFormatPr defaultColWidth="6.7109375" defaultRowHeight="15" x14ac:dyDescent="0.25"/>
  <cols>
    <col min="1" max="1" width="4.28515625" customWidth="1"/>
    <col min="2" max="2" width="20.140625" customWidth="1"/>
    <col min="8" max="8" width="7.7109375" customWidth="1"/>
    <col min="9" max="9" width="12.7109375" customWidth="1"/>
  </cols>
  <sheetData>
    <row r="1" spans="1:9" s="1" customFormat="1" ht="105.75" customHeight="1" thickBot="1" x14ac:dyDescent="0.3">
      <c r="A1" s="15" t="s">
        <v>4</v>
      </c>
      <c r="B1" s="27" t="s">
        <v>5</v>
      </c>
      <c r="C1" s="28" t="s">
        <v>61</v>
      </c>
      <c r="D1" s="29" t="s">
        <v>62</v>
      </c>
      <c r="E1" s="29" t="s">
        <v>64</v>
      </c>
      <c r="F1" s="29" t="s">
        <v>66</v>
      </c>
      <c r="G1" s="29" t="s">
        <v>73</v>
      </c>
      <c r="H1" s="14" t="s">
        <v>9</v>
      </c>
      <c r="I1" s="15" t="s">
        <v>10</v>
      </c>
    </row>
    <row r="2" spans="1:9" ht="18" customHeight="1" x14ac:dyDescent="0.25">
      <c r="A2" s="31">
        <v>13</v>
      </c>
      <c r="B2" s="35" t="s">
        <v>52</v>
      </c>
      <c r="C2" s="7">
        <v>0.7</v>
      </c>
      <c r="D2" s="4">
        <v>6</v>
      </c>
      <c r="E2" s="4">
        <v>6</v>
      </c>
      <c r="F2" s="4">
        <v>4.5999999999999996</v>
      </c>
      <c r="G2" s="4">
        <v>20</v>
      </c>
      <c r="H2" s="19">
        <f>SUM(C2:G2)</f>
        <v>37.299999999999997</v>
      </c>
      <c r="I2" s="20">
        <f>H2*Цена_балла!$B$1</f>
        <v>7459.9999999999991</v>
      </c>
    </row>
  </sheetData>
  <protectedRanges>
    <protectedRange sqref="B2 C1:G2" name="Диапазон1"/>
  </protectedRanges>
  <pageMargins left="0.19685039370078741" right="0.19685039370078741" top="0.39370078740157483" bottom="0.39370078740157483" header="0.19685039370078741" footer="0.19685039370078741"/>
  <pageSetup paperSize="9" scale="80" orientation="landscape" r:id="rId1"/>
  <headerFooter>
    <oddFooter xml:space="preserve">&amp;R&amp;"-,курсив"&amp;10Стр. &amp;P из &amp;N к Протоколу № ___________ от ______________ г.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1"/>
  <sheetViews>
    <sheetView workbookViewId="0">
      <selection activeCell="B1" sqref="B1"/>
    </sheetView>
  </sheetViews>
  <sheetFormatPr defaultRowHeight="15" x14ac:dyDescent="0.25"/>
  <cols>
    <col min="1" max="1" width="23.5703125" customWidth="1"/>
    <col min="2" max="2" width="28.5703125" customWidth="1"/>
  </cols>
  <sheetData>
    <row r="1" spans="1:3" s="24" customFormat="1" ht="26.25" x14ac:dyDescent="0.4">
      <c r="A1" s="23" t="s">
        <v>11</v>
      </c>
      <c r="B1" s="25">
        <v>200</v>
      </c>
      <c r="C1" s="2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Лист2</vt:lpstr>
      <vt:lpstr>Лист1</vt:lpstr>
      <vt:lpstr>Протокол</vt:lpstr>
      <vt:lpstr>Квитки_1</vt:lpstr>
      <vt:lpstr>Квитки_2</vt:lpstr>
      <vt:lpstr>Цена_балла</vt:lpstr>
      <vt:lpstr>Квитки_1!Заголовки_для_печати</vt:lpstr>
      <vt:lpstr>Квитки_2!Заголовки_для_печати</vt:lpstr>
      <vt:lpstr>Лист1!Заголовки_для_печати</vt:lpstr>
      <vt:lpstr>Протокол!Заголовки_для_печати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evg</cp:lastModifiedBy>
  <cp:lastPrinted>2016-01-15T16:11:09Z</cp:lastPrinted>
  <dcterms:created xsi:type="dcterms:W3CDTF">2014-12-04T09:17:35Z</dcterms:created>
  <dcterms:modified xsi:type="dcterms:W3CDTF">2016-01-15T17:45:48Z</dcterms:modified>
</cp:coreProperties>
</file>