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<sst xmlns="http://schemas.openxmlformats.org/spreadsheetml/2006/main" count="37" uniqueCount="27">
  <si>
    <t>Показатель</t>
  </si>
  <si>
    <t>Период</t>
  </si>
  <si>
    <t>Факт</t>
  </si>
  <si>
    <t>План</t>
  </si>
  <si>
    <t>Выполнение %</t>
  </si>
  <si>
    <t>Пределы отклонений</t>
  </si>
  <si>
    <t>Факт/План</t>
  </si>
  <si>
    <t>Max по eur</t>
  </si>
  <si>
    <t>Базовый бонус</t>
  </si>
  <si>
    <t>руб</t>
  </si>
  <si>
    <t>%</t>
  </si>
  <si>
    <t>Бонусный коэфф.</t>
  </si>
  <si>
    <t>Итоговый бонус</t>
  </si>
  <si>
    <t>0-30</t>
  </si>
  <si>
    <t>30-60</t>
  </si>
  <si>
    <t>60-90</t>
  </si>
  <si>
    <t>Сумма</t>
  </si>
  <si>
    <t>___кв 2 015 г</t>
  </si>
  <si>
    <t xml:space="preserve"> пункт1</t>
  </si>
  <si>
    <t>пункт2</t>
  </si>
  <si>
    <t>пункт3</t>
  </si>
  <si>
    <t>1. если "итоговый бонус" по "пункту1"&lt;=0 или "итоговый бонус по "пункту2" &lt;=0 то "итоговый бонус" по "пункту3" равен 0
2. если "пункт3"&lt;=0 то сумма сумма "итогового бонуса" по пунктам1-2 равна 0.</t>
  </si>
  <si>
    <t>итог</t>
  </si>
  <si>
    <t>верно!</t>
  </si>
  <si>
    <t>не верно!</t>
  </si>
  <si>
    <t>Должно быть.</t>
  </si>
  <si>
    <t>Считает по формуле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</si>
</sst>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-*&quot;"/>
    <numFmt numFmtId="173" formatCode="#,##0_ ;\-#,##0\ "/>
    <numFmt numFmtId="174" formatCode="0.0%"/>
    <numFmt numFmtId="175" formatCode="#,##0.0000_ ;\-#,##0.0000\ 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73" fontId="0" fillId="0" borderId="0" xfId="0" applyNumberFormat="1" applyFill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73" fontId="0" fillId="33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173" fontId="0" fillId="33" borderId="11" xfId="0" applyNumberFormat="1" applyFont="1" applyFill="1" applyBorder="1" applyAlignment="1">
      <alignment horizontal="right"/>
    </xf>
    <xf numFmtId="173" fontId="0" fillId="33" borderId="15" xfId="0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5" fontId="1" fillId="0" borderId="20" xfId="0" applyNumberFormat="1" applyFont="1" applyFill="1" applyBorder="1" applyAlignment="1">
      <alignment horizontal="right"/>
    </xf>
    <xf numFmtId="173" fontId="0" fillId="33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173" fontId="0" fillId="0" borderId="23" xfId="0" applyNumberFormat="1" applyFont="1" applyFill="1" applyBorder="1" applyAlignment="1">
      <alignment horizontal="right"/>
    </xf>
    <xf numFmtId="0" fontId="2" fillId="34" borderId="24" xfId="0" applyNumberFormat="1" applyFont="1" applyFill="1" applyBorder="1" applyAlignment="1">
      <alignment horizontal="left" wrapText="1"/>
    </xf>
    <xf numFmtId="5" fontId="1" fillId="0" borderId="25" xfId="0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5" fontId="1" fillId="0" borderId="27" xfId="0" applyNumberFormat="1" applyFont="1" applyFill="1" applyBorder="1" applyAlignment="1">
      <alignment horizontal="right"/>
    </xf>
    <xf numFmtId="173" fontId="0" fillId="35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2" fillId="0" borderId="28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5" fontId="1" fillId="0" borderId="29" xfId="0" applyNumberFormat="1" applyFont="1" applyFill="1" applyBorder="1" applyAlignment="1">
      <alignment horizontal="right"/>
    </xf>
    <xf numFmtId="5" fontId="1" fillId="0" borderId="30" xfId="0" applyNumberFormat="1" applyFont="1" applyFill="1" applyBorder="1" applyAlignment="1">
      <alignment horizontal="right"/>
    </xf>
    <xf numFmtId="5" fontId="20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tabSelected="1" zoomScale="145" zoomScaleNormal="145" zoomScalePageLayoutView="0" workbookViewId="0" topLeftCell="A1">
      <selection activeCell="K11" sqref="K11"/>
    </sheetView>
  </sheetViews>
  <sheetFormatPr defaultColWidth="10.66015625" defaultRowHeight="11.25"/>
  <cols>
    <col min="1" max="1" width="21.16015625" style="1" customWidth="1"/>
    <col min="2" max="2" width="14.33203125" style="1" customWidth="1"/>
    <col min="3" max="5" width="14.66015625" style="1" customWidth="1"/>
    <col min="6" max="6" width="10.5" style="1" customWidth="1"/>
    <col min="7" max="7" width="16.16015625" style="1" customWidth="1"/>
    <col min="8" max="8" width="14.66015625" style="1" customWidth="1"/>
    <col min="9" max="9" width="14.33203125" style="1" customWidth="1"/>
  </cols>
  <sheetData>
    <row r="1" spans="1:7" s="5" customFormat="1" ht="36" customHeight="1">
      <c r="A1" s="3" t="s">
        <v>0</v>
      </c>
      <c r="B1" s="3" t="s">
        <v>1</v>
      </c>
      <c r="C1" s="4" t="s">
        <v>18</v>
      </c>
      <c r="D1" s="4" t="s">
        <v>19</v>
      </c>
      <c r="E1" s="4" t="s">
        <v>20</v>
      </c>
      <c r="F1" s="4"/>
      <c r="G1" s="4"/>
    </row>
    <row r="2" spans="1:7" s="5" customFormat="1" ht="11.25" customHeight="1">
      <c r="A2" s="6" t="s">
        <v>3</v>
      </c>
      <c r="B2" s="7" t="s">
        <v>17</v>
      </c>
      <c r="C2" s="8">
        <v>1000</v>
      </c>
      <c r="D2" s="9">
        <v>1000</v>
      </c>
      <c r="E2" s="8">
        <v>1000</v>
      </c>
      <c r="F2" s="9"/>
      <c r="G2" s="9"/>
    </row>
    <row r="3" spans="1:7" s="5" customFormat="1" ht="11.25" customHeight="1">
      <c r="A3" s="6" t="s">
        <v>2</v>
      </c>
      <c r="B3" s="7" t="s">
        <v>17</v>
      </c>
      <c r="C3" s="8">
        <v>700</v>
      </c>
      <c r="D3" s="9">
        <v>1000</v>
      </c>
      <c r="E3" s="8">
        <v>1000</v>
      </c>
      <c r="F3" s="8"/>
      <c r="G3" s="9"/>
    </row>
    <row r="4" spans="1:7" s="5" customFormat="1" ht="11.25" customHeight="1">
      <c r="A4" s="6" t="s">
        <v>4</v>
      </c>
      <c r="B4" s="7" t="s">
        <v>17</v>
      </c>
      <c r="C4" s="10">
        <f>IF(C3=0,"",C3/C2-1)</f>
        <v>-0.30000000000000004</v>
      </c>
      <c r="D4" s="10">
        <f>IF(D3=0,"",(D3-G20)/D2-1)</f>
        <v>0</v>
      </c>
      <c r="E4" s="10">
        <f>IF(E3=0,"",(E3)/E2-1)</f>
        <v>0</v>
      </c>
      <c r="F4" s="10"/>
      <c r="G4" s="11"/>
    </row>
    <row r="5" spans="1:8" s="5" customFormat="1" ht="11.25">
      <c r="A5" s="12" t="s">
        <v>5</v>
      </c>
      <c r="B5" s="12" t="s">
        <v>6</v>
      </c>
      <c r="C5" s="13">
        <v>0.2</v>
      </c>
      <c r="D5" s="13">
        <v>0.2</v>
      </c>
      <c r="E5" s="13">
        <v>0.1</v>
      </c>
      <c r="F5" s="13"/>
      <c r="G5" s="14"/>
      <c r="H5" s="15"/>
    </row>
    <row r="6" spans="1:8" s="5" customFormat="1" ht="11.25">
      <c r="A6" s="12"/>
      <c r="B6" s="16" t="s">
        <v>7</v>
      </c>
      <c r="C6" s="17">
        <v>2</v>
      </c>
      <c r="D6" s="17">
        <v>2</v>
      </c>
      <c r="E6" s="17">
        <v>2</v>
      </c>
      <c r="F6" s="17"/>
      <c r="G6" s="14"/>
      <c r="H6" s="15"/>
    </row>
    <row r="7" spans="1:7" s="5" customFormat="1" ht="11.25">
      <c r="A7" s="12" t="s">
        <v>8</v>
      </c>
      <c r="B7" s="16" t="s">
        <v>9</v>
      </c>
      <c r="C7" s="9">
        <f>$G7*C8</f>
        <v>300</v>
      </c>
      <c r="D7" s="9">
        <f>$G7*D8</f>
        <v>300</v>
      </c>
      <c r="E7" s="9">
        <f>$G7*E8</f>
        <v>400</v>
      </c>
      <c r="F7" s="9"/>
      <c r="G7" s="18">
        <v>1000</v>
      </c>
    </row>
    <row r="8" spans="1:7" s="5" customFormat="1" ht="12" thickBot="1">
      <c r="A8" s="12"/>
      <c r="B8" s="16" t="s">
        <v>10</v>
      </c>
      <c r="C8" s="17">
        <v>0.3</v>
      </c>
      <c r="D8" s="17">
        <v>0.3</v>
      </c>
      <c r="E8" s="17">
        <v>0.4</v>
      </c>
      <c r="F8" s="17"/>
      <c r="G8" s="19">
        <f>SUM(C8:E8)</f>
        <v>1</v>
      </c>
    </row>
    <row r="9" spans="1:9" s="5" customFormat="1" ht="11.25">
      <c r="A9" s="6" t="s">
        <v>11</v>
      </c>
      <c r="B9" s="7" t="s">
        <v>17</v>
      </c>
      <c r="C9" s="20">
        <f>IF(C3=0,"",C10/C$7)</f>
        <v>0</v>
      </c>
      <c r="D9" s="20">
        <f>IF(D3=0,"",D10/D$7)</f>
        <v>1</v>
      </c>
      <c r="E9" s="20">
        <f>IF(E3=0,"",E10/E$7)</f>
        <v>1</v>
      </c>
      <c r="F9" s="21">
        <f>IF(F3=0,"",F10/F$7)</f>
      </c>
      <c r="G9" s="22"/>
      <c r="H9" s="15"/>
      <c r="I9" s="15"/>
    </row>
    <row r="10" spans="1:9" s="5" customFormat="1" ht="15.75" customHeight="1">
      <c r="A10" s="32" t="s">
        <v>12</v>
      </c>
      <c r="B10" s="33" t="s">
        <v>17</v>
      </c>
      <c r="C10" s="34">
        <f>IF(C3=0,"",C$7*(IF(C4&gt;0,IF(C4&lt;C$5,1+C4/C$5*(C$6-1),C$6),IF(C4&lt;-C$5,0,1+C4/C$5))))</f>
        <v>0</v>
      </c>
      <c r="D10" s="34">
        <f>IF(D3=0,"",D$7*(IF(D4&gt;0,IF(D4&lt;D$5,1+D4/D$5*(D$6-1),D$6),IF(D4&lt;-D$5,0,1+D4/D$5))))</f>
        <v>300</v>
      </c>
      <c r="E10" s="34">
        <f>IF(E3=0,"",E$7*(IF(E4&gt;0,IF(E4&lt;E$5,1+E4/E$5*(E$6-1),E$6),IF(E4&lt;-E$5,0,1+E4/E$5))))</f>
        <v>400</v>
      </c>
      <c r="F10" s="35">
        <f>IF(F3=0,"",F$7*(IF(F4&gt;0,IF(F4&lt;F$5,1+F4/F$5*(F$6-1),F$6),IF(F4&lt;-F$5,0,1+F4/F$5))))</f>
      </c>
      <c r="G10" s="36">
        <f>SUM(C10:E10)</f>
        <v>700</v>
      </c>
      <c r="H10" s="2"/>
      <c r="I10" s="15"/>
    </row>
    <row r="11" spans="1:9" s="5" customFormat="1" ht="15.75" customHeight="1" thickBot="1">
      <c r="A11" s="23"/>
      <c r="B11" s="24"/>
      <c r="C11" s="2"/>
      <c r="D11" s="2"/>
      <c r="E11" s="2"/>
      <c r="F11" s="2"/>
      <c r="G11" s="40"/>
      <c r="H11" s="2"/>
      <c r="I11" s="15"/>
    </row>
    <row r="12" spans="1:9" s="5" customFormat="1" ht="15.75" customHeight="1">
      <c r="A12" s="42"/>
      <c r="B12" s="43"/>
      <c r="C12" s="44"/>
      <c r="D12" s="44"/>
      <c r="E12" s="44"/>
      <c r="F12" s="44"/>
      <c r="G12" s="55" t="s">
        <v>22</v>
      </c>
      <c r="H12" s="2"/>
      <c r="I12" s="15"/>
    </row>
    <row r="13" spans="1:9" s="5" customFormat="1" ht="22.5">
      <c r="A13" s="52"/>
      <c r="B13" s="53"/>
      <c r="C13" s="38"/>
      <c r="D13" s="38"/>
      <c r="E13" s="38"/>
      <c r="F13" s="38"/>
      <c r="G13" s="56" t="s">
        <v>25</v>
      </c>
      <c r="H13" s="57" t="s">
        <v>26</v>
      </c>
      <c r="I13" s="15"/>
    </row>
    <row r="14" spans="1:9" s="5" customFormat="1" ht="15.75" customHeight="1">
      <c r="A14" s="45">
        <v>1</v>
      </c>
      <c r="B14" s="29" t="s">
        <v>17</v>
      </c>
      <c r="C14" s="30">
        <v>0</v>
      </c>
      <c r="D14" s="30">
        <f>IF(D5=0,"",D$7*(IF(D6&gt;0,IF(D6&lt;D$5,1+D6/D$5*(D$6-1),D$6),IF(D6&lt;-D$5,0,1+D6/D$5))))</f>
        <v>600</v>
      </c>
      <c r="E14" s="30">
        <f>IF(E5=0,"",E$7*(IF(E6&gt;0,IF(E6&lt;E$5,1+E6/E$5*(E$6-1),E$6),IF(E6&lt;-E$5,0,1+E6/E$5))))</f>
        <v>800</v>
      </c>
      <c r="F14" s="30"/>
      <c r="G14" s="54">
        <v>600</v>
      </c>
      <c r="H14" s="50">
        <f>IF(OR(C14&lt;0,D14&lt;0),C14+D14,IF(C14*D14=0,0,IF(E14&lt;=0,E14,SUM(C14:E14))))</f>
        <v>0</v>
      </c>
      <c r="I14" s="51" t="s">
        <v>24</v>
      </c>
    </row>
    <row r="15" spans="1:9" s="5" customFormat="1" ht="15.75" customHeight="1">
      <c r="A15" s="45">
        <v>2</v>
      </c>
      <c r="B15" s="29" t="s">
        <v>17</v>
      </c>
      <c r="C15" s="30">
        <v>700</v>
      </c>
      <c r="D15" s="30">
        <v>0</v>
      </c>
      <c r="E15" s="30">
        <f>IF(E6=0,"",E$7*(IF(E7&gt;0,IF(E7&lt;E$5,1+E7/E$5*(E$6-1),E$6),IF(E7&lt;-E$5,0,1+E7/E$5))))</f>
        <v>800</v>
      </c>
      <c r="F15" s="30">
        <f>IF(F6=0,"",F$7*(IF(F7&gt;0,IF(F7&lt;F$5,1+F7/F$5*(F$6-1),F$6),IF(F7&lt;-F$5,0,1+F7/F$5))))</f>
      </c>
      <c r="G15" s="46">
        <v>700</v>
      </c>
      <c r="H15" s="50">
        <f>IF(OR(C15&lt;0,D15&lt;0),C15+D15,IF(C15*D15=0,0,IF(E15&lt;=0,E15,SUM(C15:E15))))</f>
        <v>0</v>
      </c>
      <c r="I15" s="51" t="s">
        <v>24</v>
      </c>
    </row>
    <row r="16" spans="1:9" s="5" customFormat="1" ht="12.75">
      <c r="A16" s="47">
        <v>3</v>
      </c>
      <c r="B16" s="29" t="s">
        <v>17</v>
      </c>
      <c r="C16" s="30">
        <v>700</v>
      </c>
      <c r="D16" s="30">
        <f>IF(D7=0,"",D$7*(IF(D8&gt;0,IF(D8&lt;D$5,1+D8/D$5*(D$6-1),D$6),IF(D8&lt;-D$5,0,1+D8/D$5))))</f>
        <v>600</v>
      </c>
      <c r="E16" s="30">
        <v>0</v>
      </c>
      <c r="F16" s="30">
        <f>IF(F7=0,"",F$7*(IF(F8&gt;0,IF(F8&lt;F$5,1+F8/F$5*(F$6-1),F$6),IF(F8&lt;-F$5,0,1+F8/F$5))))</f>
      </c>
      <c r="G16" s="46">
        <v>0</v>
      </c>
      <c r="H16" s="2">
        <f>IF(OR(C16&lt;0,D16&lt;0),C16+D16,IF(C16*D16=0,0,IF(E16&lt;=0,E16,SUM(C16:E16))))</f>
        <v>0</v>
      </c>
      <c r="I16" s="5" t="s">
        <v>23</v>
      </c>
    </row>
    <row r="17" spans="1:9" s="5" customFormat="1" ht="13.5" thickBot="1">
      <c r="A17" s="48">
        <v>4</v>
      </c>
      <c r="B17" s="29" t="s">
        <v>17</v>
      </c>
      <c r="C17" s="41">
        <v>700</v>
      </c>
      <c r="D17" s="41">
        <v>600</v>
      </c>
      <c r="E17" s="41">
        <v>800</v>
      </c>
      <c r="F17" s="41"/>
      <c r="G17" s="49">
        <v>2100</v>
      </c>
      <c r="H17" s="2">
        <f>IF(OR(C17&lt;0,D17&lt;0),C17+D17,IF(C17*D17=0,0,IF(E17&lt;=0,E17,SUM(C17:E17))))</f>
        <v>2100</v>
      </c>
      <c r="I17" s="5" t="s">
        <v>23</v>
      </c>
    </row>
    <row r="18" spans="1:8" s="5" customFormat="1" ht="11.25">
      <c r="A18" s="31"/>
      <c r="B18" s="37"/>
      <c r="C18" s="38"/>
      <c r="D18" s="38"/>
      <c r="E18" s="38"/>
      <c r="F18" s="39"/>
      <c r="G18" s="25"/>
      <c r="H18" s="15"/>
    </row>
    <row r="19" spans="1:9" s="5" customFormat="1" ht="11.25">
      <c r="A19" s="26">
        <v>5</v>
      </c>
      <c r="B19" s="27"/>
      <c r="C19" s="14" t="s">
        <v>13</v>
      </c>
      <c r="D19" s="14" t="s">
        <v>14</v>
      </c>
      <c r="E19" s="14" t="s">
        <v>15</v>
      </c>
      <c r="F19" s="14">
        <v>90</v>
      </c>
      <c r="G19" s="14" t="s">
        <v>16</v>
      </c>
      <c r="H19" s="15"/>
      <c r="I19" s="15"/>
    </row>
    <row r="20" spans="1:9" s="5" customFormat="1" ht="11.25">
      <c r="A20" s="28"/>
      <c r="B20" s="7"/>
      <c r="C20" s="9"/>
      <c r="D20" s="9"/>
      <c r="E20" s="9"/>
      <c r="F20" s="11"/>
      <c r="G20" s="18">
        <f>C20*0+D20*1+E20*2+F20*3</f>
        <v>0</v>
      </c>
      <c r="H20" s="15"/>
      <c r="I20" s="15"/>
    </row>
    <row r="23" ht="11.25">
      <c r="A23" s="1" t="s">
        <v>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Валуйкин</dc:creator>
  <cp:keywords/>
  <dc:description/>
  <cp:lastModifiedBy>Антон Валуйкин</cp:lastModifiedBy>
  <cp:lastPrinted>2015-09-21T16:13:57Z</cp:lastPrinted>
  <dcterms:created xsi:type="dcterms:W3CDTF">2015-03-20T12:32:05Z</dcterms:created>
  <dcterms:modified xsi:type="dcterms:W3CDTF">2016-01-18T07:44:15Z</dcterms:modified>
  <cp:category/>
  <cp:version/>
  <cp:contentType/>
  <cp:contentStatus/>
  <cp:revision>1</cp:revision>
</cp:coreProperties>
</file>