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<sst xmlns="http://schemas.openxmlformats.org/spreadsheetml/2006/main" count="10" uniqueCount="9">
  <si>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База</t>
  </si>
  <si>
    <t>0-30</t>
  </si>
  <si>
    <t>30-60</t>
  </si>
  <si>
    <t>60-90</t>
  </si>
  <si>
    <t>Сумма</t>
  </si>
  <si>
    <t>___кв 2 015 г</t>
  </si>
  <si>
    <t>Итого</t>
  </si>
  <si>
    <t>Итого по показателю "4"</t>
  </si>
  <si>
    <t>Итоговый показатель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</si>
</sst>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-*&quot;"/>
    <numFmt numFmtId="165" formatCode="#,##0_ ;\-#,##0\ "/>
    <numFmt numFmtId="166" formatCode="0.0%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5" fontId="1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5" fontId="1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7"/>
  <sheetViews>
    <sheetView tabSelected="1" zoomScale="145" zoomScaleNormal="145" zoomScalePageLayoutView="0" workbookViewId="0" topLeftCell="A1">
      <selection activeCell="J6" sqref="J6"/>
    </sheetView>
  </sheetViews>
  <sheetFormatPr defaultColWidth="10.66015625" defaultRowHeight="11.25"/>
  <cols>
    <col min="1" max="1" width="23.16015625" style="36" customWidth="1"/>
    <col min="2" max="2" width="14.33203125" style="36" customWidth="1"/>
    <col min="3" max="6" width="14.66015625" style="36" customWidth="1"/>
    <col min="7" max="7" width="16.16015625" style="36" customWidth="1"/>
    <col min="8" max="8" width="14.66015625" style="1" customWidth="1"/>
    <col min="9" max="9" width="14.33203125" style="1" customWidth="1"/>
  </cols>
  <sheetData>
    <row r="2" spans="1:9" ht="36" customHeight="1">
      <c r="A2" s="9"/>
      <c r="B2" s="9"/>
      <c r="C2" s="10">
        <v>1</v>
      </c>
      <c r="D2" s="10">
        <v>2</v>
      </c>
      <c r="E2" s="10">
        <v>3</v>
      </c>
      <c r="F2" s="10"/>
      <c r="G2" s="10"/>
      <c r="H2"/>
      <c r="I2"/>
    </row>
    <row r="3" spans="1:9" ht="11.25" customHeight="1">
      <c r="A3" s="11"/>
      <c r="B3" s="12"/>
      <c r="C3" s="40">
        <v>1000</v>
      </c>
      <c r="D3" s="6">
        <v>1000</v>
      </c>
      <c r="E3" s="40">
        <v>1000</v>
      </c>
      <c r="F3" s="14"/>
      <c r="G3" s="14"/>
      <c r="H3"/>
      <c r="I3"/>
    </row>
    <row r="4" spans="1:9" ht="11.25" customHeight="1">
      <c r="A4" s="11"/>
      <c r="B4" s="12"/>
      <c r="C4" s="40">
        <v>1000</v>
      </c>
      <c r="D4" s="6">
        <v>1000</v>
      </c>
      <c r="E4" s="40">
        <v>1000</v>
      </c>
      <c r="F4" s="13"/>
      <c r="G4" s="14"/>
      <c r="H4"/>
      <c r="I4"/>
    </row>
    <row r="5" spans="1:9" ht="11.25" customHeight="1">
      <c r="A5" s="11"/>
      <c r="B5" s="12"/>
      <c r="C5" s="15">
        <f>IF(C4=0,"",C4/C3-1)</f>
        <v>0</v>
      </c>
      <c r="D5" s="15">
        <f>IF(D4=0,"",(D4)/D3-1)</f>
        <v>0</v>
      </c>
      <c r="E5" s="15">
        <f>IF(E4=0,"",(E4-F17)/E3-1)</f>
        <v>0</v>
      </c>
      <c r="F5" s="15"/>
      <c r="G5" s="16"/>
      <c r="H5"/>
      <c r="I5"/>
    </row>
    <row r="6" spans="1:7" ht="11.25">
      <c r="A6" s="17"/>
      <c r="B6" s="17"/>
      <c r="C6" s="18">
        <v>0.2</v>
      </c>
      <c r="D6" s="18">
        <v>0.2</v>
      </c>
      <c r="E6" s="18">
        <v>0.1</v>
      </c>
      <c r="F6" s="18"/>
      <c r="G6" s="19"/>
    </row>
    <row r="7" spans="1:7" ht="11.25">
      <c r="A7" s="17"/>
      <c r="B7" s="20"/>
      <c r="C7" s="21">
        <v>2</v>
      </c>
      <c r="D7" s="21">
        <v>2</v>
      </c>
      <c r="E7" s="21">
        <v>2</v>
      </c>
      <c r="F7" s="21"/>
      <c r="G7" s="19" t="s">
        <v>0</v>
      </c>
    </row>
    <row r="8" spans="1:9" ht="11.25">
      <c r="A8" s="17"/>
      <c r="B8" s="20"/>
      <c r="C8" s="14">
        <f>$G8*C9</f>
        <v>300</v>
      </c>
      <c r="D8" s="14">
        <f>$G8*D9</f>
        <v>300</v>
      </c>
      <c r="E8" s="14">
        <f>$G8*E9</f>
        <v>400</v>
      </c>
      <c r="F8" s="14"/>
      <c r="G8" s="41">
        <v>1000</v>
      </c>
      <c r="I8"/>
    </row>
    <row r="9" spans="1:7" ht="12" thickBot="1">
      <c r="A9" s="17"/>
      <c r="B9" s="20"/>
      <c r="C9" s="21">
        <v>0.3</v>
      </c>
      <c r="D9" s="21">
        <v>0.3</v>
      </c>
      <c r="E9" s="21">
        <v>0.4</v>
      </c>
      <c r="F9" s="21"/>
      <c r="G9" s="23">
        <f>SUM(C9:E9)</f>
        <v>1</v>
      </c>
    </row>
    <row r="10" spans="1:8" ht="11.25">
      <c r="A10" s="11"/>
      <c r="B10" s="12" t="s">
        <v>5</v>
      </c>
      <c r="C10" s="24">
        <f>IF(C4=0,"",C11/C$8)</f>
        <v>1</v>
      </c>
      <c r="D10" s="24">
        <f>IF(D4=0,"",D11/D$8)</f>
        <v>1</v>
      </c>
      <c r="E10" s="24">
        <f>IF(E4=0,"",E11/E$8)</f>
        <v>1</v>
      </c>
      <c r="F10" s="25">
        <f>IF(F4=0,"",F11/F$8)</f>
      </c>
      <c r="G10" s="26" t="s">
        <v>6</v>
      </c>
      <c r="H10"/>
    </row>
    <row r="11" spans="1:9" ht="15.75" customHeight="1" thickBot="1">
      <c r="A11" s="11" t="s">
        <v>8</v>
      </c>
      <c r="B11" s="12" t="s">
        <v>5</v>
      </c>
      <c r="C11" s="13">
        <f>IF(C4=0,"",C$8*(IF(C5&gt;0,IF(C5&lt;C$6,1+C5/C$6*(C$7-1),C$7),IF(C5&lt;-C$6,0,1+C5/C$6))))</f>
        <v>300</v>
      </c>
      <c r="D11" s="13">
        <f>IF(D4=0,"",D$8*(IF(D5&gt;0,IF(D5&lt;D$6,1+D5/D$6*(D$7-1),D$7),IF(D5&lt;-D$6,0,1+D5/D$6))))</f>
        <v>300</v>
      </c>
      <c r="E11" s="13">
        <f>IF(E4=0,"",E$8*(IF(E5&gt;0,IF(E5&lt;E$6,1+E5/E$6*(E$7-1),E$7),IF(E5&lt;-E$6,0,1+E5/E$6))))</f>
        <v>400</v>
      </c>
      <c r="F11" s="27">
        <f>IF(F4=0,"",F$8*(IF(F5&gt;0,IF(F5&lt;F$6,1+F5/F$6*(F$7-1),F$7),IF(F5&lt;-F$6,0,1+F5/F$6))))</f>
      </c>
      <c r="G11" s="28">
        <f>(C11+D11)*(E11&gt;0)+E11*(C11*D11&gt;0)+IF(AND(C11&gt;0,D11&gt;0,E11&gt;0),D14,0)</f>
        <v>2000</v>
      </c>
      <c r="H11"/>
      <c r="I11"/>
    </row>
    <row r="12" spans="1:9" ht="15.75" customHeight="1">
      <c r="A12" s="29"/>
      <c r="B12" s="30"/>
      <c r="C12" s="4"/>
      <c r="D12" s="4"/>
      <c r="E12" s="4"/>
      <c r="F12" s="4"/>
      <c r="G12" s="2"/>
      <c r="H12"/>
      <c r="I12"/>
    </row>
    <row r="13" spans="1:9" ht="33.75">
      <c r="A13" s="29"/>
      <c r="B13" s="31">
        <v>4</v>
      </c>
      <c r="C13" s="32">
        <v>6</v>
      </c>
      <c r="D13" s="32" t="s">
        <v>7</v>
      </c>
      <c r="E13" s="4"/>
      <c r="F13" s="4"/>
      <c r="G13" s="2"/>
      <c r="H13" s="5"/>
      <c r="I13"/>
    </row>
    <row r="14" spans="1:9" ht="12.75">
      <c r="A14" s="33">
        <v>4</v>
      </c>
      <c r="B14" s="34">
        <v>0.1</v>
      </c>
      <c r="C14" s="8">
        <v>10000</v>
      </c>
      <c r="D14" s="35">
        <f>C14*B14</f>
        <v>1000</v>
      </c>
      <c r="E14" s="4"/>
      <c r="F14" s="4"/>
      <c r="G14" s="2"/>
      <c r="H14" s="5"/>
      <c r="I14"/>
    </row>
    <row r="15" spans="3:7" ht="11.25">
      <c r="C15" s="3"/>
      <c r="D15" s="3"/>
      <c r="E15" s="3"/>
      <c r="F15" s="3"/>
      <c r="G15" s="3"/>
    </row>
    <row r="16" spans="1:9" ht="11.25">
      <c r="A16" s="37"/>
      <c r="B16" s="19" t="s">
        <v>1</v>
      </c>
      <c r="C16" s="19" t="s">
        <v>2</v>
      </c>
      <c r="D16" s="19" t="s">
        <v>3</v>
      </c>
      <c r="E16" s="19">
        <v>90</v>
      </c>
      <c r="F16" s="19" t="s">
        <v>4</v>
      </c>
      <c r="G16" s="38"/>
      <c r="I16"/>
    </row>
    <row r="17" spans="1:9" ht="11.25">
      <c r="A17" s="39"/>
      <c r="B17" s="6">
        <v>0</v>
      </c>
      <c r="C17" s="6">
        <v>0</v>
      </c>
      <c r="D17" s="6">
        <v>0</v>
      </c>
      <c r="E17" s="7">
        <v>0</v>
      </c>
      <c r="F17" s="22">
        <f>B17*0+C17*1.5+D17*1.75+E17*2</f>
        <v>0</v>
      </c>
      <c r="G17" s="38"/>
      <c r="I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Валуйкин</dc:creator>
  <cp:keywords/>
  <dc:description/>
  <cp:lastModifiedBy>Антон Валуйкин</cp:lastModifiedBy>
  <cp:lastPrinted>2015-09-21T16:13:57Z</cp:lastPrinted>
  <dcterms:created xsi:type="dcterms:W3CDTF">2015-03-20T12:32:05Z</dcterms:created>
  <dcterms:modified xsi:type="dcterms:W3CDTF">2016-01-19T05:28:33Z</dcterms:modified>
  <cp:category/>
  <cp:version/>
  <cp:contentType/>
  <cp:contentStatus/>
  <cp:revision>1</cp:revision>
</cp:coreProperties>
</file>