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95" windowWidth="19440" windowHeight="9195" tabRatio="920" activeTab="1"/>
  </bookViews>
  <sheets>
    <sheet name="Январь" sheetId="21" r:id="rId1"/>
    <sheet name="Лист1" sheetId="57" r:id="rId2"/>
  </sheets>
  <externalReferences>
    <externalReference r:id="rId3"/>
  </externalReferences>
  <definedNames>
    <definedName name="_xlnm.Print_Area" localSheetId="0">Январь!$A$1:$AZ$38</definedName>
  </definedNames>
  <calcPr calcId="145621"/>
</workbook>
</file>

<file path=xl/calcChain.xml><?xml version="1.0" encoding="utf-8"?>
<calcChain xmlns="http://schemas.openxmlformats.org/spreadsheetml/2006/main">
  <c r="H28" i="57" l="1"/>
  <c r="F28" i="57"/>
  <c r="H27" i="57"/>
  <c r="F27" i="57"/>
  <c r="D27" i="57"/>
  <c r="H26" i="57"/>
  <c r="F26" i="57"/>
  <c r="D26" i="57"/>
  <c r="H25" i="57"/>
  <c r="F25" i="57"/>
  <c r="D25" i="57"/>
  <c r="H24" i="57"/>
  <c r="F24" i="57"/>
  <c r="D24" i="57"/>
  <c r="H23" i="57"/>
  <c r="F23" i="57"/>
  <c r="D23" i="57"/>
  <c r="H22" i="57"/>
  <c r="F22" i="57"/>
  <c r="D22" i="57"/>
  <c r="H21" i="57"/>
  <c r="F21" i="57"/>
  <c r="D21" i="57"/>
  <c r="H20" i="57"/>
  <c r="F20" i="57"/>
  <c r="D20" i="57"/>
  <c r="H19" i="57"/>
  <c r="F19" i="57"/>
  <c r="D19" i="57"/>
  <c r="H18" i="57"/>
  <c r="F18" i="57"/>
  <c r="D18" i="57"/>
  <c r="H17" i="57"/>
  <c r="F17" i="57"/>
  <c r="D17" i="57"/>
  <c r="H16" i="57"/>
  <c r="F16" i="57"/>
  <c r="D16" i="57"/>
  <c r="H15" i="57"/>
  <c r="F15" i="57"/>
  <c r="D15" i="57"/>
  <c r="H14" i="57"/>
  <c r="F14" i="57"/>
  <c r="D14" i="57"/>
  <c r="H13" i="57"/>
  <c r="F13" i="57"/>
  <c r="D13" i="57"/>
  <c r="H12" i="57"/>
  <c r="F12" i="57"/>
  <c r="D12" i="57"/>
  <c r="H11" i="57"/>
  <c r="F11" i="57"/>
  <c r="D11" i="57"/>
  <c r="H10" i="57"/>
  <c r="F10" i="57"/>
  <c r="D10" i="57"/>
  <c r="H9" i="57"/>
  <c r="F9" i="57"/>
  <c r="D9" i="57"/>
  <c r="H8" i="57"/>
  <c r="F8" i="57"/>
  <c r="D8" i="57"/>
  <c r="H7" i="57"/>
  <c r="F7" i="57"/>
  <c r="D7" i="57"/>
  <c r="H6" i="57"/>
  <c r="F6" i="57"/>
  <c r="D6" i="57"/>
  <c r="H5" i="57"/>
  <c r="F5" i="57"/>
  <c r="D5" i="57"/>
  <c r="H4" i="57"/>
  <c r="F4" i="57"/>
  <c r="D4" i="57"/>
  <c r="E28" i="57" l="1"/>
  <c r="C28" i="57"/>
  <c r="D28" i="57" s="1"/>
  <c r="G28" i="57"/>
  <c r="H15" i="21" l="1"/>
  <c r="N15" i="21"/>
  <c r="T15" i="21"/>
  <c r="Z15" i="21"/>
  <c r="AG15" i="21"/>
  <c r="AM15" i="21"/>
  <c r="AS15" i="21"/>
  <c r="AY15" i="21"/>
  <c r="H16" i="21"/>
  <c r="N16" i="21"/>
  <c r="T16" i="21"/>
  <c r="Z16" i="21"/>
  <c r="AG16" i="21"/>
  <c r="AM16" i="21"/>
  <c r="AS16" i="21"/>
  <c r="AY16" i="21"/>
  <c r="H17" i="21"/>
  <c r="N17" i="21"/>
  <c r="T17" i="21"/>
  <c r="Z17" i="21"/>
  <c r="AG17" i="21"/>
  <c r="AM17" i="21"/>
  <c r="AS17" i="21"/>
  <c r="AY17" i="21"/>
  <c r="H18" i="21"/>
  <c r="N18" i="21"/>
  <c r="T18" i="21"/>
  <c r="Z18" i="21"/>
  <c r="AG18" i="21"/>
  <c r="AM18" i="21"/>
  <c r="AS18" i="21"/>
  <c r="AY18" i="21"/>
  <c r="H19" i="21"/>
  <c r="N19" i="21"/>
  <c r="T19" i="21"/>
  <c r="Z19" i="21"/>
  <c r="AG19" i="21"/>
  <c r="AM19" i="21"/>
  <c r="AS19" i="21"/>
  <c r="AY19" i="21"/>
  <c r="H20" i="21"/>
  <c r="N20" i="21"/>
  <c r="T20" i="21"/>
  <c r="Z20" i="21"/>
  <c r="AG20" i="21"/>
  <c r="AM20" i="21"/>
  <c r="AS20" i="21"/>
  <c r="AY20" i="21"/>
  <c r="C21" i="21"/>
  <c r="D21" i="21"/>
  <c r="E21" i="21"/>
  <c r="F21" i="21"/>
  <c r="G21" i="21"/>
  <c r="I21" i="21"/>
  <c r="J21" i="21"/>
  <c r="K21" i="21"/>
  <c r="L21" i="21"/>
  <c r="M21" i="21"/>
  <c r="O21" i="21"/>
  <c r="P21" i="21"/>
  <c r="Q21" i="21"/>
  <c r="R21" i="21"/>
  <c r="S21" i="21"/>
  <c r="U21" i="21"/>
  <c r="V21" i="21"/>
  <c r="W21" i="21"/>
  <c r="X21" i="21"/>
  <c r="Y21" i="21"/>
  <c r="AB21" i="21"/>
  <c r="AC21" i="21"/>
  <c r="AD21" i="21"/>
  <c r="AE21" i="21"/>
  <c r="AF21" i="21"/>
  <c r="AH21" i="21"/>
  <c r="AI21" i="21"/>
  <c r="AJ21" i="21"/>
  <c r="AK21" i="21"/>
  <c r="AM21" i="21" s="1"/>
  <c r="AL21" i="21"/>
  <c r="AN21" i="21"/>
  <c r="AO21" i="21"/>
  <c r="AP21" i="21"/>
  <c r="AQ21" i="21"/>
  <c r="AR21" i="21"/>
  <c r="AT21" i="21"/>
  <c r="AY21" i="21" s="1"/>
  <c r="AU21" i="21"/>
  <c r="AV21" i="21"/>
  <c r="AW21" i="21"/>
  <c r="AX21" i="21"/>
  <c r="H22" i="21"/>
  <c r="N22" i="21"/>
  <c r="T22" i="21"/>
  <c r="Z22" i="21"/>
  <c r="AG22" i="21"/>
  <c r="AM22" i="21"/>
  <c r="AS22" i="21"/>
  <c r="AY22" i="21"/>
  <c r="H23" i="21"/>
  <c r="N23" i="21"/>
  <c r="T23" i="21"/>
  <c r="Z23" i="21"/>
  <c r="AG23" i="21"/>
  <c r="AM23" i="21"/>
  <c r="AS23" i="21"/>
  <c r="AY23" i="21"/>
  <c r="H24" i="21"/>
  <c r="N24" i="21"/>
  <c r="T24" i="21"/>
  <c r="Z24" i="21"/>
  <c r="AG24" i="21"/>
  <c r="AM24" i="21"/>
  <c r="AS24" i="21"/>
  <c r="AY24" i="21"/>
  <c r="H25" i="21"/>
  <c r="N25" i="21"/>
  <c r="T25" i="21"/>
  <c r="Z25" i="21"/>
  <c r="AG25" i="21"/>
  <c r="AM25" i="21"/>
  <c r="AS25" i="21"/>
  <c r="AY25" i="21"/>
  <c r="H26" i="21"/>
  <c r="N26" i="21"/>
  <c r="T26" i="21"/>
  <c r="Z26" i="21"/>
  <c r="AG26" i="21"/>
  <c r="AM26" i="21"/>
  <c r="AS26" i="21"/>
  <c r="AY26" i="21"/>
  <c r="H27" i="21"/>
  <c r="N27" i="21"/>
  <c r="T27" i="21"/>
  <c r="Z27" i="21"/>
  <c r="AG27" i="21"/>
  <c r="AM27" i="21"/>
  <c r="AS27" i="21"/>
  <c r="AY27" i="21"/>
  <c r="H28" i="21"/>
  <c r="N28" i="21"/>
  <c r="T28" i="21"/>
  <c r="Z28" i="21"/>
  <c r="AG28" i="21"/>
  <c r="AM28" i="21"/>
  <c r="AS28" i="21"/>
  <c r="AY28" i="21"/>
  <c r="H29" i="21"/>
  <c r="N29" i="21"/>
  <c r="T29" i="21"/>
  <c r="Z29" i="21"/>
  <c r="AG29" i="21"/>
  <c r="AM29" i="21"/>
  <c r="AS29" i="21"/>
  <c r="AY29" i="21"/>
  <c r="H30" i="21"/>
  <c r="N30" i="21"/>
  <c r="T30" i="21"/>
  <c r="Z30" i="21"/>
  <c r="AG30" i="21"/>
  <c r="AM30" i="21"/>
  <c r="AS30" i="21"/>
  <c r="AY30" i="21"/>
  <c r="H31" i="21"/>
  <c r="N31" i="21"/>
  <c r="T31" i="21"/>
  <c r="Z31" i="21"/>
  <c r="AG31" i="21"/>
  <c r="AM31" i="21"/>
  <c r="AS31" i="21"/>
  <c r="AY31" i="21"/>
  <c r="H32" i="21"/>
  <c r="N32" i="21"/>
  <c r="T32" i="21"/>
  <c r="Z32" i="21"/>
  <c r="AG32" i="21"/>
  <c r="AM32" i="21"/>
  <c r="AS32" i="21"/>
  <c r="AY32" i="21"/>
  <c r="H33" i="21"/>
  <c r="N33" i="21"/>
  <c r="T33" i="21"/>
  <c r="Z33" i="21"/>
  <c r="AG33" i="21"/>
  <c r="AM33" i="21"/>
  <c r="AS33" i="21"/>
  <c r="AY33" i="21"/>
  <c r="H34" i="21"/>
  <c r="N34" i="21"/>
  <c r="T34" i="21"/>
  <c r="Z34" i="21"/>
  <c r="AG34" i="21"/>
  <c r="AM34" i="21"/>
  <c r="AS34" i="21"/>
  <c r="AY34" i="21"/>
  <c r="H35" i="21"/>
  <c r="N35" i="21"/>
  <c r="T35" i="21"/>
  <c r="Z35" i="21"/>
  <c r="AG35" i="21"/>
  <c r="AM35" i="21"/>
  <c r="AS35" i="21"/>
  <c r="AY35" i="21"/>
  <c r="H36" i="21"/>
  <c r="N36" i="21"/>
  <c r="T36" i="21"/>
  <c r="Z36" i="21"/>
  <c r="AG36" i="21"/>
  <c r="AM36" i="21"/>
  <c r="AS36" i="21"/>
  <c r="AY36" i="21"/>
  <c r="H37" i="21"/>
  <c r="N37" i="21"/>
  <c r="T37" i="21"/>
  <c r="Z37" i="21"/>
  <c r="AG37" i="21"/>
  <c r="AM37" i="21"/>
  <c r="AS37" i="21"/>
  <c r="AY37" i="21"/>
  <c r="H38" i="21"/>
  <c r="N38" i="21"/>
  <c r="T38" i="21"/>
  <c r="Z38" i="21"/>
  <c r="AG38" i="21"/>
  <c r="AM38" i="21"/>
  <c r="AS38" i="21"/>
  <c r="AY38" i="21"/>
  <c r="C14" i="21"/>
  <c r="D14" i="21"/>
  <c r="E14" i="21"/>
  <c r="F14" i="21"/>
  <c r="G14" i="21"/>
  <c r="I14" i="21"/>
  <c r="J14" i="21"/>
  <c r="K14" i="21"/>
  <c r="L14" i="21"/>
  <c r="M14" i="21"/>
  <c r="O14" i="21"/>
  <c r="P14" i="21"/>
  <c r="Q14" i="21"/>
  <c r="R14" i="21"/>
  <c r="S14" i="21"/>
  <c r="U14" i="21"/>
  <c r="V14" i="21"/>
  <c r="W14" i="21"/>
  <c r="X14" i="21"/>
  <c r="Y14" i="21"/>
  <c r="AB14" i="21"/>
  <c r="AC14" i="21"/>
  <c r="AD14" i="21"/>
  <c r="AE14" i="21"/>
  <c r="AF14" i="21"/>
  <c r="AH14" i="21"/>
  <c r="AI14" i="21"/>
  <c r="AJ14" i="21"/>
  <c r="AK14" i="21"/>
  <c r="AL14" i="21"/>
  <c r="AN14" i="21"/>
  <c r="AO14" i="21"/>
  <c r="AP14" i="21"/>
  <c r="AQ14" i="21"/>
  <c r="AR14" i="21"/>
  <c r="AT14" i="21"/>
  <c r="AU14" i="21"/>
  <c r="AV14" i="21"/>
  <c r="AW14" i="21"/>
  <c r="AX14" i="21"/>
  <c r="AS21" i="21" l="1"/>
  <c r="Z21" i="21"/>
  <c r="H14" i="21"/>
  <c r="T21" i="21"/>
  <c r="N21" i="21"/>
  <c r="AG21" i="21"/>
  <c r="H21" i="21"/>
  <c r="T14" i="21"/>
  <c r="AS14" i="21"/>
  <c r="AG14" i="21"/>
  <c r="N14" i="21"/>
  <c r="AY14" i="21"/>
  <c r="AM14" i="21"/>
  <c r="Z14" i="21"/>
  <c r="C10" i="21"/>
  <c r="C7" i="21"/>
  <c r="AG9" i="21" l="1"/>
  <c r="I7" i="21" l="1"/>
  <c r="O7" i="21"/>
  <c r="U7" i="21"/>
  <c r="I10" i="21"/>
  <c r="O10" i="21"/>
  <c r="U10" i="21"/>
  <c r="H13" i="21" l="1"/>
  <c r="AY13" i="21" l="1"/>
  <c r="AS13" i="21"/>
  <c r="AM13" i="21"/>
  <c r="AG13" i="21"/>
  <c r="Z13" i="21"/>
  <c r="T13" i="21"/>
  <c r="N13" i="21"/>
  <c r="AY12" i="21"/>
  <c r="AS12" i="21"/>
  <c r="AM12" i="21"/>
  <c r="AG12" i="21"/>
  <c r="Z12" i="21"/>
  <c r="T12" i="21"/>
  <c r="N12" i="21"/>
  <c r="H12" i="21"/>
  <c r="AY11" i="21"/>
  <c r="AS11" i="21"/>
  <c r="AM11" i="21"/>
  <c r="AG11" i="21"/>
  <c r="Z11" i="21"/>
  <c r="T11" i="21"/>
  <c r="N11" i="21"/>
  <c r="H11" i="21"/>
  <c r="AT10" i="21"/>
  <c r="AN10" i="21"/>
  <c r="AH10" i="21"/>
  <c r="AB10" i="21"/>
  <c r="AY9" i="21"/>
  <c r="AS9" i="21"/>
  <c r="AM9" i="21"/>
  <c r="Z9" i="21"/>
  <c r="T9" i="21"/>
  <c r="N9" i="21"/>
  <c r="H9" i="21"/>
  <c r="AY8" i="21"/>
  <c r="AS8" i="21"/>
  <c r="AM8" i="21"/>
  <c r="AG8" i="21"/>
  <c r="Z8" i="21"/>
  <c r="T8" i="21"/>
  <c r="N8" i="21"/>
  <c r="H8" i="21"/>
  <c r="AT7" i="21"/>
  <c r="AN7" i="21"/>
  <c r="AH7" i="21"/>
  <c r="AB7" i="21"/>
  <c r="H7" i="21"/>
  <c r="AM10" i="21" l="1"/>
  <c r="AS10" i="21"/>
  <c r="AY10" i="21"/>
  <c r="AG10" i="21"/>
  <c r="T7" i="21"/>
  <c r="Z7" i="21"/>
  <c r="N7" i="21"/>
  <c r="AG7" i="21"/>
  <c r="AZ38" i="21" s="1"/>
  <c r="AM7" i="21"/>
  <c r="AS7" i="21"/>
  <c r="AY7" i="21"/>
  <c r="H10" i="21"/>
  <c r="N10" i="21"/>
  <c r="T10" i="21"/>
  <c r="Z10" i="21"/>
  <c r="AA23" i="21" l="1"/>
  <c r="AZ14" i="21"/>
  <c r="AZ31" i="21"/>
  <c r="AZ16" i="21"/>
  <c r="AZ23" i="21"/>
  <c r="AZ24" i="21"/>
  <c r="AZ25" i="21"/>
  <c r="AZ26" i="21"/>
  <c r="AZ18" i="21"/>
  <c r="AZ19" i="21"/>
  <c r="AZ20" i="21"/>
  <c r="AA28" i="21"/>
  <c r="AA19" i="21"/>
  <c r="AA34" i="21"/>
  <c r="AA17" i="21"/>
  <c r="AA25" i="21"/>
  <c r="AA32" i="21"/>
  <c r="AA14" i="21"/>
  <c r="AZ32" i="21"/>
  <c r="AZ34" i="21"/>
  <c r="AZ27" i="21"/>
  <c r="AZ28" i="21"/>
  <c r="AZ29" i="21"/>
  <c r="AZ22" i="21"/>
  <c r="AA38" i="21"/>
  <c r="AA24" i="21"/>
  <c r="AA16" i="21"/>
  <c r="AA15" i="21"/>
  <c r="AA21" i="21"/>
  <c r="AZ33" i="21"/>
  <c r="AZ35" i="21"/>
  <c r="AZ36" i="21"/>
  <c r="AZ37" i="21"/>
  <c r="AZ30" i="21"/>
  <c r="AA36" i="21"/>
  <c r="AA37" i="21"/>
  <c r="AA22" i="21"/>
  <c r="AA35" i="21"/>
  <c r="AA20" i="21"/>
  <c r="AA31" i="21"/>
  <c r="AZ15" i="21"/>
  <c r="AZ17" i="21"/>
  <c r="AZ21" i="21"/>
  <c r="AA30" i="21"/>
  <c r="AA29" i="21"/>
  <c r="AA27" i="21"/>
  <c r="AA26" i="21"/>
  <c r="AA33" i="21"/>
  <c r="AA18" i="21"/>
  <c r="AA13" i="21"/>
  <c r="AA7" i="21"/>
  <c r="AA10" i="21"/>
  <c r="AA8" i="21"/>
  <c r="AA12" i="21"/>
  <c r="AA9" i="21"/>
  <c r="AA11" i="21"/>
  <c r="AZ13" i="21"/>
  <c r="AZ7" i="21"/>
  <c r="AZ8" i="21"/>
  <c r="AZ12" i="21"/>
  <c r="AZ9" i="21"/>
  <c r="AZ11" i="21"/>
  <c r="AZ10" i="21"/>
</calcChain>
</file>

<file path=xl/sharedStrings.xml><?xml version="1.0" encoding="utf-8"?>
<sst xmlns="http://schemas.openxmlformats.org/spreadsheetml/2006/main" count="166" uniqueCount="111">
  <si>
    <t>Башкирское 
управление</t>
  </si>
  <si>
    <t>Волгоградское управление</t>
  </si>
  <si>
    <t>№ п/п</t>
  </si>
  <si>
    <t xml:space="preserve">                                                    Наименование филиала, ДО      </t>
  </si>
  <si>
    <t>Газпром трансгаз Уфа</t>
  </si>
  <si>
    <t>Канчуринское УПХГ</t>
  </si>
  <si>
    <t>Газром трансгаз Волгоград</t>
  </si>
  <si>
    <t>Газром трансгаз Чайковский</t>
  </si>
  <si>
    <t>Карашурское УПХГ</t>
  </si>
  <si>
    <t>Газром добыча Астрахань</t>
  </si>
  <si>
    <t>Южный ф-л 
Газпромэнерго</t>
  </si>
  <si>
    <t xml:space="preserve">         Необходимые сведения</t>
  </si>
  <si>
    <t>КЦ</t>
  </si>
  <si>
    <t>ГРС</t>
  </si>
  <si>
    <t>котельные</t>
  </si>
  <si>
    <t>прочие</t>
  </si>
  <si>
    <t>ЛЧ</t>
  </si>
  <si>
    <t>I</t>
  </si>
  <si>
    <t>Эксплуатация, текущий ремонт</t>
  </si>
  <si>
    <t>Проведено проверок всего (ед.), 
в том числе:</t>
  </si>
  <si>
    <t xml:space="preserve"> 1.1</t>
  </si>
  <si>
    <t xml:space="preserve">  по плану-графику работы на год (ед.)</t>
  </si>
  <si>
    <t xml:space="preserve"> 1.2</t>
  </si>
  <si>
    <t xml:space="preserve">  по плану-графику совместных с ДО выборочных проверок (ед.)</t>
  </si>
  <si>
    <t>Выдано актов проверок всего (ед.), 
в том числе:</t>
  </si>
  <si>
    <t xml:space="preserve"> 2.1</t>
  </si>
  <si>
    <t xml:space="preserve"> 2.2</t>
  </si>
  <si>
    <t xml:space="preserve">Выявлено нарушений всего (ед.), 
в том числе: </t>
  </si>
  <si>
    <t xml:space="preserve"> 4.1</t>
  </si>
  <si>
    <t xml:space="preserve">  нарушения проекта (ед.)</t>
  </si>
  <si>
    <t xml:space="preserve"> 4.2</t>
  </si>
  <si>
    <t xml:space="preserve">  отсутствие и неисправность приборов учета (ед.)</t>
  </si>
  <si>
    <t xml:space="preserve"> 4.3</t>
  </si>
  <si>
    <t xml:space="preserve">  нарушения организации учета (поверка, документирование и т.д.) (ед.)</t>
  </si>
  <si>
    <t xml:space="preserve"> 4.4</t>
  </si>
  <si>
    <t xml:space="preserve">  неисправность автоматики (ед.)</t>
  </si>
  <si>
    <t xml:space="preserve"> 4.5</t>
  </si>
  <si>
    <t xml:space="preserve"> 4.6</t>
  </si>
  <si>
    <t xml:space="preserve">  нарушения по качеству выполнения и оформлению ПНР (РНР) 
 (включая разрешительную и исполнительную документацию) (ед.)</t>
  </si>
  <si>
    <t xml:space="preserve"> 4.7</t>
  </si>
  <si>
    <t xml:space="preserve">  выявленные факты (случаи) непроизводительного расхода газа (ед.):</t>
  </si>
  <si>
    <t xml:space="preserve"> 4.7.1</t>
  </si>
  <si>
    <t xml:space="preserve">     нарушения, допущенные эксплуатирующей организацией (ед.)</t>
  </si>
  <si>
    <t xml:space="preserve"> 4.7.2</t>
  </si>
  <si>
    <t xml:space="preserve">     нарушения, допущенные подрядной организацией и (или) 
     строительным контролем  (техническим надзором) (ед.)</t>
  </si>
  <si>
    <t xml:space="preserve"> 4.7.3</t>
  </si>
  <si>
    <t xml:space="preserve">     нарушений, допущенных производителем (поставщиком) оборудования
     трубной продукции, материалов, и др. (ед.)</t>
  </si>
  <si>
    <t xml:space="preserve"> 4.7.4</t>
  </si>
  <si>
    <t xml:space="preserve">     нарушений, допущенных иными лицами (ед.)</t>
  </si>
  <si>
    <t xml:space="preserve">  4.8</t>
  </si>
  <si>
    <t xml:space="preserve">  выявленные утечки всего (ед.),
  в том числе:</t>
  </si>
  <si>
    <t xml:space="preserve">     выявленные утечки, не контролируемые эксплуатирующей организацией (ед.)</t>
  </si>
  <si>
    <t xml:space="preserve">  4.9</t>
  </si>
  <si>
    <t xml:space="preserve">  нарушения организации работ по мониторингу утечек (ед.)</t>
  </si>
  <si>
    <t xml:space="preserve">  4.10</t>
  </si>
  <si>
    <t xml:space="preserve">  прочие нарушения (ед.)</t>
  </si>
  <si>
    <t>Выдано рекомендаций всего (ед.),
в том числе:</t>
  </si>
  <si>
    <t xml:space="preserve"> 5.1</t>
  </si>
  <si>
    <t xml:space="preserve">  с газосберегающим эффектом (ед.)</t>
  </si>
  <si>
    <t>Выполнено рекомендаций, выданных в текущем году всего (ед.),
в том числе:</t>
  </si>
  <si>
    <t xml:space="preserve">  по устранению нарушения (ед.)</t>
  </si>
  <si>
    <t>Выполнено рекомендаций, выданных в предыдущем году и ранее (ед.), в том числе:</t>
  </si>
  <si>
    <t xml:space="preserve"> 7.1</t>
  </si>
  <si>
    <t>ИТОГО по ДО</t>
  </si>
  <si>
    <t>ИТОГО по Упр.</t>
  </si>
  <si>
    <t xml:space="preserve">Раздел 2. Результаты проведенных проверок за месяц </t>
  </si>
  <si>
    <t>Волгоградское  УПХГ</t>
  </si>
  <si>
    <t>Проверено объектов (ед.), 
в том числе газоиспользующего оборудования:</t>
  </si>
  <si>
    <t xml:space="preserve">  нарушения приемки и эксплуатации газоиспользующего оборудования 
 (отступления от режимных карт, несоблюдение сроков РНР  и т.д. (ед.)</t>
  </si>
  <si>
    <t xml:space="preserve"> 4.8.1</t>
  </si>
  <si>
    <t>5</t>
  </si>
  <si>
    <t>6</t>
  </si>
  <si>
    <t>Устранено нарушений, выявленных в текущем году (ед)</t>
  </si>
  <si>
    <t>7.2</t>
  </si>
  <si>
    <t>8.1</t>
  </si>
  <si>
    <t>8.2</t>
  </si>
  <si>
    <t>Сведения об устраненнии нарушений</t>
  </si>
  <si>
    <t>№</t>
  </si>
  <si>
    <t>Дочерние общества, организации</t>
  </si>
  <si>
    <t>январь</t>
  </si>
  <si>
    <t>% устране-ния</t>
  </si>
  <si>
    <t>февраль</t>
  </si>
  <si>
    <t>март</t>
  </si>
  <si>
    <t>ГД Астрахань</t>
  </si>
  <si>
    <t>ГД Краснодар</t>
  </si>
  <si>
    <t>ГД Надым</t>
  </si>
  <si>
    <t>ГД Ноябрьск</t>
  </si>
  <si>
    <t>ГД Оренбург</t>
  </si>
  <si>
    <t>ГД Уренгой</t>
  </si>
  <si>
    <t>ГД Шельф</t>
  </si>
  <si>
    <t>ГД Ямбург</t>
  </si>
  <si>
    <t>ГТ Волгоград</t>
  </si>
  <si>
    <t>ГТ Екатеринбург</t>
  </si>
  <si>
    <t>ГТ Казань</t>
  </si>
  <si>
    <t>ГТ Краснодар</t>
  </si>
  <si>
    <t>ГТ Махачкала</t>
  </si>
  <si>
    <t>ГТ Москва</t>
  </si>
  <si>
    <t>ГТ Нижний Новогрод</t>
  </si>
  <si>
    <t>ГТ Самара</t>
  </si>
  <si>
    <t>ГТ Санкт-Петербург</t>
  </si>
  <si>
    <t>ГТ Саратов</t>
  </si>
  <si>
    <t>ГТ Ставрополь</t>
  </si>
  <si>
    <t>ГТ Сургут</t>
  </si>
  <si>
    <t>ГТ Томск</t>
  </si>
  <si>
    <t>ГТ Уфа</t>
  </si>
  <si>
    <t>ГТ Ухта</t>
  </si>
  <si>
    <t>ГТ Чайковский</t>
  </si>
  <si>
    <t>ГТ Югорск</t>
  </si>
  <si>
    <t>ИТОГО:</t>
  </si>
  <si>
    <t>В столбце январь необходимо вставить значения из пункта 6 в столбце ИТОГО по ДО для каждого из объектов</t>
  </si>
  <si>
    <t>такое значени нужно вставить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</si>
</sst>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&quot;$&quot;#,##0_);[Red]\(&quot;$&quot;#,##0\)"/>
    <numFmt numFmtId="167" formatCode="&quot;$&quot;#,##0.00_);[Red]\(&quot;$&quot;#,##0.00\)"/>
    <numFmt numFmtId="168" formatCode="0.0"/>
  </numFmts>
  <fonts count="47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b/>
      <sz val="11"/>
      <color rgb="FF008000"/>
      <name val="Arial"/>
      <family val="2"/>
      <charset val="204"/>
    </font>
    <font>
      <b/>
      <sz val="11"/>
      <color rgb="FF800080"/>
      <name val="Arial"/>
      <family val="2"/>
      <charset val="204"/>
    </font>
    <font>
      <b/>
      <sz val="11"/>
      <color rgb="FF006666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6666"/>
      <name val="Arial"/>
      <family val="2"/>
      <charset val="204"/>
    </font>
    <font>
      <sz val="10"/>
      <name val="Helv"/>
    </font>
    <font>
      <sz val="10"/>
      <name val="Helv"/>
      <charset val="204"/>
    </font>
    <font>
      <b/>
      <sz val="10"/>
      <name val="Pragmatica"/>
      <charset val="204"/>
    </font>
    <font>
      <sz val="10"/>
      <name val="MS Sans Serif"/>
      <family val="2"/>
      <charset val="204"/>
    </font>
    <font>
      <sz val="12"/>
      <color indexed="8"/>
      <name val="Arial"/>
      <family val="2"/>
    </font>
    <font>
      <sz val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4"/>
      <name val="Times New Roman Cyr"/>
    </font>
    <font>
      <sz val="11"/>
      <color theme="1"/>
      <name val="Calibri"/>
      <family val="2"/>
      <charset val="204"/>
      <scheme val="minor"/>
    </font>
    <font>
      <sz val="10"/>
      <name val="NewtonCTT"/>
      <charset val="204"/>
    </font>
    <font>
      <sz val="8"/>
      <name val="Helv"/>
      <charset val="204"/>
    </font>
    <font>
      <sz val="11"/>
      <color rgb="FF9966FF"/>
      <name val="Arial"/>
      <family val="2"/>
      <charset val="204"/>
    </font>
    <font>
      <b/>
      <sz val="11"/>
      <color rgb="FF9966FF"/>
      <name val="Arial"/>
      <family val="2"/>
      <charset val="204"/>
    </font>
    <font>
      <b/>
      <sz val="10"/>
      <color rgb="FF9966FF"/>
      <name val="Arial"/>
      <family val="2"/>
      <charset val="204"/>
    </font>
    <font>
      <sz val="10"/>
      <color rgb="FF9966FF"/>
      <name val="Arial"/>
      <family val="2"/>
      <charset val="204"/>
    </font>
    <font>
      <sz val="11"/>
      <color rgb="FFFF6699"/>
      <name val="Arial"/>
      <family val="2"/>
      <charset val="204"/>
    </font>
    <font>
      <b/>
      <sz val="11"/>
      <color rgb="FFFF6699"/>
      <name val="Arial"/>
      <family val="2"/>
      <charset val="204"/>
    </font>
    <font>
      <sz val="10"/>
      <color rgb="FFFF6699"/>
      <name val="Arial"/>
      <family val="2"/>
      <charset val="204"/>
    </font>
    <font>
      <b/>
      <sz val="9"/>
      <color rgb="FF9966FF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E5E5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7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0">
    <xf numFmtId="0" fontId="0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8" fillId="5" borderId="0">
      <alignment horizontal="left" vertical="center"/>
    </xf>
    <xf numFmtId="49" fontId="19" fillId="0" borderId="9">
      <alignment horizontal="center" vertical="center"/>
    </xf>
    <xf numFmtId="4" fontId="20" fillId="6" borderId="17" applyNumberFormat="0" applyProtection="0">
      <alignment vertical="center"/>
    </xf>
    <xf numFmtId="4" fontId="21" fillId="7" borderId="17" applyNumberFormat="0" applyProtection="0">
      <alignment vertical="center"/>
    </xf>
    <xf numFmtId="4" fontId="20" fillId="7" borderId="17" applyNumberFormat="0" applyProtection="0">
      <alignment horizontal="left" vertical="center" indent="1"/>
    </xf>
    <xf numFmtId="0" fontId="20" fillId="7" borderId="17" applyNumberFormat="0" applyProtection="0">
      <alignment horizontal="left" vertical="top" indent="1"/>
    </xf>
    <xf numFmtId="4" fontId="20" fillId="8" borderId="0" applyNumberFormat="0" applyProtection="0">
      <alignment horizontal="left" vertical="top" indent="1"/>
    </xf>
    <xf numFmtId="4" fontId="22" fillId="9" borderId="17" applyNumberFormat="0" applyProtection="0">
      <alignment horizontal="right" vertical="center"/>
    </xf>
    <xf numFmtId="4" fontId="22" fillId="10" borderId="17" applyNumberFormat="0" applyProtection="0">
      <alignment horizontal="right" vertical="center"/>
    </xf>
    <xf numFmtId="4" fontId="22" fillId="11" borderId="17" applyNumberFormat="0" applyProtection="0">
      <alignment horizontal="right" vertical="center"/>
    </xf>
    <xf numFmtId="4" fontId="22" fillId="12" borderId="17" applyNumberFormat="0" applyProtection="0">
      <alignment horizontal="right" vertical="center"/>
    </xf>
    <xf numFmtId="4" fontId="22" fillId="13" borderId="17" applyNumberFormat="0" applyProtection="0">
      <alignment horizontal="right" vertical="center"/>
    </xf>
    <xf numFmtId="4" fontId="22" fillId="14" borderId="17" applyNumberFormat="0" applyProtection="0">
      <alignment horizontal="right" vertical="center"/>
    </xf>
    <xf numFmtId="4" fontId="22" fillId="15" borderId="17" applyNumberFormat="0" applyProtection="0">
      <alignment horizontal="right" vertical="center"/>
    </xf>
    <xf numFmtId="4" fontId="22" fillId="16" borderId="17" applyNumberFormat="0" applyProtection="0">
      <alignment horizontal="right" vertical="center"/>
    </xf>
    <xf numFmtId="4" fontId="22" fillId="17" borderId="17" applyNumberFormat="0" applyProtection="0">
      <alignment horizontal="right" vertical="center"/>
    </xf>
    <xf numFmtId="4" fontId="20" fillId="18" borderId="0" applyNumberFormat="0" applyProtection="0">
      <alignment horizontal="left" vertical="center"/>
    </xf>
    <xf numFmtId="4" fontId="22" fillId="19" borderId="0" applyNumberFormat="0" applyProtection="0">
      <alignment horizontal="left" vertical="center"/>
    </xf>
    <xf numFmtId="4" fontId="23" fillId="20" borderId="0" applyNumberFormat="0" applyProtection="0">
      <alignment horizontal="left" vertical="center" indent="1"/>
    </xf>
    <xf numFmtId="4" fontId="22" fillId="21" borderId="18" applyNumberFormat="0" applyProtection="0">
      <alignment horizontal="center" vertical="top" wrapText="1"/>
    </xf>
    <xf numFmtId="4" fontId="24" fillId="19" borderId="0" applyNumberFormat="0" applyProtection="0">
      <alignment horizontal="left" vertical="center" indent="1"/>
    </xf>
    <xf numFmtId="4" fontId="24" fillId="8" borderId="0" applyNumberFormat="0" applyProtection="0">
      <alignment horizontal="left" vertical="center" indent="1"/>
    </xf>
    <xf numFmtId="0" fontId="12" fillId="20" borderId="17" applyNumberFormat="0" applyProtection="0">
      <alignment horizontal="left" vertical="center" indent="1"/>
    </xf>
    <xf numFmtId="0" fontId="12" fillId="20" borderId="18" applyNumberFormat="0" applyProtection="0">
      <alignment horizontal="center" vertical="top" wrapText="1"/>
    </xf>
    <xf numFmtId="0" fontId="12" fillId="8" borderId="17" applyNumberFormat="0" applyProtection="0">
      <alignment horizontal="left" vertical="center" indent="1"/>
    </xf>
    <xf numFmtId="0" fontId="12" fillId="8" borderId="17" applyNumberFormat="0" applyProtection="0">
      <alignment horizontal="left" vertical="top" indent="1"/>
    </xf>
    <xf numFmtId="0" fontId="12" fillId="22" borderId="17" applyNumberFormat="0" applyProtection="0">
      <alignment horizontal="left" vertical="center" indent="1"/>
    </xf>
    <xf numFmtId="0" fontId="12" fillId="22" borderId="17" applyNumberFormat="0" applyProtection="0">
      <alignment horizontal="left" vertical="top" indent="1"/>
    </xf>
    <xf numFmtId="0" fontId="12" fillId="23" borderId="17" applyNumberFormat="0" applyProtection="0">
      <alignment horizontal="left" vertical="center" indent="1"/>
    </xf>
    <xf numFmtId="0" fontId="12" fillId="23" borderId="17" applyNumberFormat="0" applyProtection="0">
      <alignment horizontal="left" vertical="top" indent="1"/>
    </xf>
    <xf numFmtId="4" fontId="22" fillId="24" borderId="17" applyNumberFormat="0" applyProtection="0">
      <alignment vertical="center"/>
    </xf>
    <xf numFmtId="4" fontId="25" fillId="24" borderId="17" applyNumberFormat="0" applyProtection="0">
      <alignment vertical="center"/>
    </xf>
    <xf numFmtId="4" fontId="22" fillId="24" borderId="17" applyNumberFormat="0" applyProtection="0">
      <alignment horizontal="left" vertical="center" indent="1"/>
    </xf>
    <xf numFmtId="0" fontId="22" fillId="24" borderId="17" applyNumberFormat="0" applyProtection="0">
      <alignment horizontal="left" vertical="top" indent="1"/>
    </xf>
    <xf numFmtId="4" fontId="22" fillId="0" borderId="18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2" fillId="21" borderId="18" applyNumberFormat="0" applyProtection="0">
      <alignment horizontal="left" vertical="center" indent="1"/>
    </xf>
    <xf numFmtId="0" fontId="22" fillId="8" borderId="17" applyNumberFormat="0" applyProtection="0">
      <alignment horizontal="left" vertical="top" indent="1"/>
    </xf>
    <xf numFmtId="4" fontId="26" fillId="25" borderId="0" applyNumberFormat="0" applyProtection="0">
      <alignment horizontal="left" vertical="center" indent="1"/>
    </xf>
    <xf numFmtId="4" fontId="27" fillId="19" borderId="17" applyNumberFormat="0" applyProtection="0">
      <alignment horizontal="right" vertical="center"/>
    </xf>
    <xf numFmtId="0" fontId="28" fillId="26" borderId="0">
      <alignment horizontal="left" vertical="center"/>
    </xf>
    <xf numFmtId="0" fontId="18" fillId="27" borderId="0">
      <alignment horizontal="left" vertical="center"/>
    </xf>
    <xf numFmtId="0" fontId="29" fillId="28" borderId="0">
      <alignment horizontal="center" vertical="center"/>
    </xf>
    <xf numFmtId="0" fontId="30" fillId="0" borderId="19"/>
    <xf numFmtId="0" fontId="4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164" fontId="4" fillId="0" borderId="0" applyFont="0" applyFill="0" applyBorder="0" applyAlignment="0" applyProtection="0"/>
    <xf numFmtId="3" fontId="32" fillId="0" borderId="9" applyFont="0" applyFill="0" applyBorder="0" applyAlignment="0" applyProtection="0">
      <alignment horizontal="center" vertical="center"/>
      <protection locked="0"/>
    </xf>
    <xf numFmtId="165" fontId="4" fillId="0" borderId="0" applyFont="0" applyFill="0" applyBorder="0" applyAlignment="0" applyProtection="0"/>
    <xf numFmtId="0" fontId="33" fillId="0" borderId="9">
      <alignment horizontal="centerContinuous" vertical="center" wrapText="1"/>
    </xf>
    <xf numFmtId="165" fontId="3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99">
    <xf numFmtId="0" fontId="0" fillId="0" borderId="0" xfId="0"/>
    <xf numFmtId="49" fontId="11" fillId="30" borderId="16" xfId="1" applyNumberFormat="1" applyFont="1" applyFill="1" applyBorder="1" applyAlignment="1" applyProtection="1">
      <alignment horizontal="right" vertical="center" wrapText="1"/>
    </xf>
    <xf numFmtId="0" fontId="11" fillId="30" borderId="9" xfId="1" applyNumberFormat="1" applyFont="1" applyFill="1" applyBorder="1" applyAlignment="1" applyProtection="1">
      <alignment horizontal="left" vertical="center" wrapText="1"/>
    </xf>
    <xf numFmtId="0" fontId="11" fillId="30" borderId="9" xfId="1" applyNumberFormat="1" applyFont="1" applyFill="1" applyBorder="1" applyAlignment="1" applyProtection="1">
      <alignment horizontal="center" vertical="center" wrapText="1"/>
    </xf>
    <xf numFmtId="0" fontId="40" fillId="30" borderId="9" xfId="1" applyNumberFormat="1" applyFont="1" applyFill="1" applyBorder="1" applyAlignment="1" applyProtection="1">
      <alignment horizontal="center" vertical="center" wrapText="1"/>
    </xf>
    <xf numFmtId="49" fontId="12" fillId="30" borderId="16" xfId="1" applyNumberFormat="1" applyFont="1" applyFill="1" applyBorder="1" applyAlignment="1" applyProtection="1">
      <alignment horizontal="right" vertical="center" wrapText="1"/>
    </xf>
    <xf numFmtId="0" fontId="12" fillId="30" borderId="9" xfId="1" applyNumberFormat="1" applyFont="1" applyFill="1" applyBorder="1" applyAlignment="1" applyProtection="1">
      <alignment horizontal="left" vertical="center" wrapText="1"/>
    </xf>
    <xf numFmtId="0" fontId="12" fillId="30" borderId="9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Alignment="1" applyProtection="1">
      <alignment horizontal="center" vertical="center" wrapText="1"/>
    </xf>
    <xf numFmtId="0" fontId="36" fillId="30" borderId="9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Alignment="1" applyProtection="1">
      <alignment horizontal="center" vertical="center" wrapText="1"/>
    </xf>
    <xf numFmtId="49" fontId="11" fillId="30" borderId="15" xfId="1" applyNumberFormat="1" applyFont="1" applyFill="1" applyBorder="1" applyAlignment="1" applyProtection="1">
      <alignment horizontal="right" vertical="center" wrapText="1"/>
    </xf>
    <xf numFmtId="0" fontId="11" fillId="30" borderId="12" xfId="1" applyNumberFormat="1" applyFont="1" applyFill="1" applyBorder="1" applyAlignment="1" applyProtection="1">
      <alignment horizontal="left" vertical="center" wrapText="1"/>
    </xf>
    <xf numFmtId="0" fontId="5" fillId="0" borderId="0" xfId="1" applyFont="1" applyAlignme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34" fillId="0" borderId="0" xfId="1" applyFont="1" applyProtection="1">
      <protection locked="0"/>
    </xf>
    <xf numFmtId="0" fontId="5" fillId="0" borderId="0" xfId="1" applyFont="1" applyAlignment="1" applyProtection="1">
      <alignment wrapText="1"/>
      <protection locked="0"/>
    </xf>
    <xf numFmtId="0" fontId="34" fillId="0" borderId="0" xfId="1" applyFont="1" applyAlignment="1" applyProtection="1">
      <alignment wrapText="1"/>
      <protection locked="0"/>
    </xf>
    <xf numFmtId="0" fontId="38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20" xfId="1" applyFont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3" borderId="0" xfId="1" applyFont="1" applyFill="1" applyProtection="1">
      <protection locked="0"/>
    </xf>
    <xf numFmtId="0" fontId="6" fillId="2" borderId="7" xfId="1" applyFont="1" applyFill="1" applyBorder="1" applyAlignment="1" applyProtection="1">
      <alignment vertical="top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center" textRotation="90" wrapText="1"/>
      <protection locked="0"/>
    </xf>
    <xf numFmtId="0" fontId="6" fillId="2" borderId="14" xfId="1" applyFont="1" applyFill="1" applyBorder="1" applyAlignment="1" applyProtection="1">
      <alignment horizontal="center" textRotation="90" wrapText="1"/>
      <protection locked="0"/>
    </xf>
    <xf numFmtId="0" fontId="5" fillId="2" borderId="14" xfId="1" applyFont="1" applyFill="1" applyBorder="1" applyAlignment="1" applyProtection="1">
      <alignment horizontal="center" textRotation="90" wrapText="1"/>
      <protection locked="0"/>
    </xf>
    <xf numFmtId="0" fontId="41" fillId="2" borderId="14" xfId="1" applyFont="1" applyFill="1" applyBorder="1" applyAlignment="1" applyProtection="1">
      <alignment textRotation="90" wrapText="1"/>
      <protection locked="0"/>
    </xf>
    <xf numFmtId="49" fontId="6" fillId="4" borderId="21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0" xfId="1" applyNumberFormat="1" applyFont="1" applyFill="1" applyBorder="1" applyAlignment="1" applyProtection="1">
      <alignment horizontal="left" vertical="center" wrapText="1"/>
      <protection locked="0"/>
    </xf>
    <xf numFmtId="0" fontId="10" fillId="4" borderId="11" xfId="1" applyNumberFormat="1" applyFont="1" applyFill="1" applyBorder="1" applyAlignment="1" applyProtection="1">
      <alignment vertical="center" wrapText="1"/>
      <protection locked="0"/>
    </xf>
    <xf numFmtId="0" fontId="35" fillId="4" borderId="11" xfId="1" applyNumberFormat="1" applyFont="1" applyFill="1" applyBorder="1" applyAlignment="1" applyProtection="1">
      <alignment vertical="center" wrapText="1"/>
      <protection locked="0"/>
    </xf>
    <xf numFmtId="0" fontId="39" fillId="4" borderId="11" xfId="1" applyNumberFormat="1" applyFont="1" applyFill="1" applyBorder="1" applyAlignment="1" applyProtection="1">
      <alignment vertical="center" wrapText="1"/>
      <protection locked="0"/>
    </xf>
    <xf numFmtId="0" fontId="5" fillId="0" borderId="0" xfId="1" applyNumberFormat="1" applyFont="1" applyAlignment="1" applyProtection="1">
      <alignment horizontal="center" vertical="center" wrapText="1"/>
      <protection locked="0"/>
    </xf>
    <xf numFmtId="0" fontId="11" fillId="0" borderId="0" xfId="1" applyNumberFormat="1" applyFont="1" applyAlignment="1" applyProtection="1">
      <alignment horizontal="center" vertical="center" wrapText="1"/>
      <protection locked="0"/>
    </xf>
    <xf numFmtId="49" fontId="12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9" xfId="1" applyNumberFormat="1" applyFont="1" applyBorder="1" applyAlignment="1" applyProtection="1">
      <alignment horizontal="left" vertical="center" wrapText="1"/>
      <protection locked="0"/>
    </xf>
    <xf numFmtId="0" fontId="36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NumberFormat="1" applyFont="1" applyAlignment="1" applyProtection="1">
      <alignment horizontal="center" vertical="center" wrapText="1"/>
      <protection locked="0"/>
    </xf>
    <xf numFmtId="49" fontId="11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9" xfId="1" applyNumberFormat="1" applyFont="1" applyBorder="1" applyAlignment="1" applyProtection="1">
      <alignment horizontal="left" vertical="center" wrapText="1"/>
      <protection locked="0"/>
    </xf>
    <xf numFmtId="0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29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NumberFormat="1" applyFont="1" applyFill="1" applyAlignment="1" applyProtection="1">
      <alignment horizontal="center" vertical="center" wrapText="1"/>
      <protection locked="0"/>
    </xf>
    <xf numFmtId="0" fontId="12" fillId="0" borderId="0" xfId="1" applyNumberFormat="1" applyFont="1" applyFill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protection locked="0"/>
    </xf>
    <xf numFmtId="0" fontId="12" fillId="0" borderId="0" xfId="1" applyFont="1" applyAlignment="1" applyProtection="1">
      <alignment horizontal="left"/>
      <protection locked="0"/>
    </xf>
    <xf numFmtId="0" fontId="12" fillId="0" borderId="0" xfId="1" applyFont="1" applyProtection="1">
      <protection locked="0"/>
    </xf>
    <xf numFmtId="0" fontId="37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40" fillId="0" borderId="0" xfId="1" applyFont="1" applyProtection="1">
      <protection locked="0"/>
    </xf>
    <xf numFmtId="0" fontId="6" fillId="31" borderId="1" xfId="1" applyFont="1" applyFill="1" applyBorder="1" applyAlignment="1" applyProtection="1">
      <alignment vertical="center" wrapText="1"/>
      <protection locked="0"/>
    </xf>
    <xf numFmtId="0" fontId="6" fillId="31" borderId="2" xfId="1" applyFont="1" applyFill="1" applyBorder="1" applyAlignment="1" applyProtection="1">
      <alignment vertical="center" wrapText="1"/>
      <protection locked="0"/>
    </xf>
    <xf numFmtId="0" fontId="4" fillId="31" borderId="0" xfId="1" applyFont="1" applyFill="1" applyProtection="1">
      <protection locked="0"/>
    </xf>
    <xf numFmtId="0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30" borderId="9" xfId="1" applyNumberFormat="1" applyFont="1" applyFill="1" applyBorder="1" applyAlignment="1" applyProtection="1">
      <alignment horizontal="center" vertical="center" wrapText="1"/>
    </xf>
    <xf numFmtId="0" fontId="43" fillId="3" borderId="12" xfId="0" applyFont="1" applyFill="1" applyBorder="1" applyAlignment="1">
      <alignment vertical="center" wrapText="1"/>
    </xf>
    <xf numFmtId="0" fontId="44" fillId="3" borderId="14" xfId="0" applyFont="1" applyFill="1" applyBorder="1" applyAlignment="1">
      <alignment vertical="center" wrapText="1"/>
    </xf>
    <xf numFmtId="0" fontId="45" fillId="33" borderId="9" xfId="0" applyFont="1" applyFill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top"/>
    </xf>
    <xf numFmtId="0" fontId="46" fillId="0" borderId="9" xfId="0" applyFont="1" applyBorder="1" applyAlignment="1" applyProtection="1">
      <alignment horizontal="left" vertical="center"/>
      <protection locked="0"/>
    </xf>
    <xf numFmtId="0" fontId="46" fillId="3" borderId="9" xfId="0" applyFont="1" applyFill="1" applyBorder="1" applyAlignment="1">
      <alignment horizontal="center" vertical="center"/>
    </xf>
    <xf numFmtId="168" fontId="46" fillId="34" borderId="9" xfId="0" applyNumberFormat="1" applyFont="1" applyFill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top"/>
    </xf>
    <xf numFmtId="0" fontId="44" fillId="35" borderId="9" xfId="0" applyFont="1" applyFill="1" applyBorder="1" applyAlignment="1" applyProtection="1">
      <alignment horizontal="left" vertical="center"/>
      <protection locked="0"/>
    </xf>
    <xf numFmtId="0" fontId="44" fillId="35" borderId="9" xfId="0" applyFont="1" applyFill="1" applyBorder="1" applyAlignment="1">
      <alignment horizontal="center" vertical="center"/>
    </xf>
    <xf numFmtId="168" fontId="44" fillId="34" borderId="9" xfId="0" applyNumberFormat="1" applyFont="1" applyFill="1" applyBorder="1" applyAlignment="1">
      <alignment horizontal="center" vertical="center"/>
    </xf>
    <xf numFmtId="0" fontId="6" fillId="31" borderId="5" xfId="1" applyFont="1" applyFill="1" applyBorder="1" applyAlignment="1" applyProtection="1">
      <alignment horizontal="center" vertical="center" wrapText="1"/>
      <protection locked="0"/>
    </xf>
    <xf numFmtId="0" fontId="6" fillId="31" borderId="3" xfId="1" applyFont="1" applyFill="1" applyBorder="1" applyAlignment="1" applyProtection="1">
      <alignment horizontal="center" vertical="center" wrapText="1"/>
      <protection locked="0"/>
    </xf>
    <xf numFmtId="0" fontId="6" fillId="31" borderId="4" xfId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horizontal="center" vertical="top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8" xfId="1" applyFont="1" applyFill="1" applyBorder="1" applyAlignment="1" applyProtection="1">
      <alignment horizontal="center" vertical="center" wrapText="1"/>
      <protection locked="0"/>
    </xf>
    <xf numFmtId="0" fontId="39" fillId="2" borderId="14" xfId="1" applyFont="1" applyFill="1" applyBorder="1" applyAlignment="1" applyProtection="1">
      <alignment horizontal="center" textRotation="90" wrapText="1"/>
      <protection locked="0"/>
    </xf>
    <xf numFmtId="0" fontId="39" fillId="2" borderId="12" xfId="1" applyFont="1" applyFill="1" applyBorder="1" applyAlignment="1" applyProtection="1">
      <alignment horizontal="center" textRotation="90" wrapText="1"/>
      <protection locked="0"/>
    </xf>
    <xf numFmtId="0" fontId="42" fillId="2" borderId="10" xfId="1" applyFont="1" applyFill="1" applyBorder="1" applyAlignment="1" applyProtection="1">
      <alignment horizontal="center" vertical="center" wrapText="1"/>
      <protection locked="0"/>
    </xf>
    <xf numFmtId="0" fontId="42" fillId="2" borderId="11" xfId="1" applyFont="1" applyFill="1" applyBorder="1" applyAlignment="1" applyProtection="1">
      <alignment horizontal="center" vertical="center" wrapText="1"/>
      <protection locked="0"/>
    </xf>
    <xf numFmtId="0" fontId="42" fillId="2" borderId="8" xfId="1" applyFont="1" applyFill="1" applyBorder="1" applyAlignment="1" applyProtection="1">
      <alignment horizontal="center" vertical="center" wrapText="1"/>
      <protection locked="0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8" xfId="1" applyFont="1" applyFill="1" applyBorder="1" applyAlignment="1" applyProtection="1">
      <alignment horizontal="center" vertical="center" wrapText="1"/>
      <protection locked="0"/>
    </xf>
    <xf numFmtId="0" fontId="11" fillId="30" borderId="9" xfId="1" applyNumberFormat="1" applyFont="1" applyFill="1" applyBorder="1" applyAlignment="1" applyProtection="1">
      <alignment horizontal="center" vertical="center" wrapText="1"/>
    </xf>
    <xf numFmtId="0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43" fillId="32" borderId="22" xfId="0" applyFont="1" applyFill="1" applyBorder="1" applyAlignment="1">
      <alignment horizontal="center" vertical="center" wrapText="1"/>
    </xf>
    <xf numFmtId="0" fontId="46" fillId="36" borderId="9" xfId="0" applyFont="1" applyFill="1" applyBorder="1" applyAlignment="1">
      <alignment horizontal="center" vertical="center"/>
    </xf>
    <xf numFmtId="0" fontId="0" fillId="36" borderId="0" xfId="0" applyFill="1"/>
  </cellXfs>
  <cellStyles count="80">
    <cellStyle name="_PERSONAL" xfId="2"/>
    <cellStyle name="_Копия План_2007_Ямбург_24_04" xfId="3"/>
    <cellStyle name="_Обоснование прочих расходов ООО ЯГД" xfId="4"/>
    <cellStyle name="_ОТЧЕТ_20-газ замечания" xfId="5"/>
    <cellStyle name="_ОТЧЕТ_71-газ замечания" xfId="6"/>
    <cellStyle name="_ОТЧЕТ_Смета совокупных затрат Общества_2007 замечания" xfId="7"/>
    <cellStyle name="_План на  2007 (по формам из из ОАО Газпром 4 вар.) 10.02.2007" xfId="8"/>
    <cellStyle name="_Расшифровка к изменениям элементов" xfId="9"/>
    <cellStyle name="_Сводная_план_2007_01_25_филиалы (с 91 и 92 счетами)" xfId="10"/>
    <cellStyle name="_УА_Forma_planirovaniya_sobstvennykh_zatrat" xfId="11"/>
    <cellStyle name="_УГРиЛМ_смета собств.затрат" xfId="12"/>
    <cellStyle name="_УНИПР_смета собств.затрат" xfId="13"/>
    <cellStyle name="_Формы для плана 2007" xfId="14"/>
    <cellStyle name="_Элементы ЯГД факт" xfId="15"/>
    <cellStyle name="_ЯГД-лимиты" xfId="16"/>
    <cellStyle name="2.Жирный" xfId="17"/>
    <cellStyle name="Comma [0]_Acer" xfId="18"/>
    <cellStyle name="Comma_Acer" xfId="19"/>
    <cellStyle name="Currency [0]_Acer" xfId="20"/>
    <cellStyle name="Currency_Acer" xfId="21"/>
    <cellStyle name="ITEM" xfId="22"/>
    <cellStyle name="Normal_Acer" xfId="23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resData" xfId="52"/>
    <cellStyle name="SAPBEXresDataEmph" xfId="53"/>
    <cellStyle name="SAPBEXresItem" xfId="54"/>
    <cellStyle name="SAPBEXresItemX" xfId="55"/>
    <cellStyle name="SAPBEXstdData" xfId="56"/>
    <cellStyle name="SAPBEXstdDataEmph" xfId="57"/>
    <cellStyle name="SAPBEXstdItem" xfId="58"/>
    <cellStyle name="SAPBEXstdItemX" xfId="59"/>
    <cellStyle name="SAPBEXtitle" xfId="60"/>
    <cellStyle name="SAPBEXundefined" xfId="61"/>
    <cellStyle name="SECTION" xfId="62"/>
    <cellStyle name="SUBSECTION" xfId="63"/>
    <cellStyle name="SUBTITLES" xfId="64"/>
    <cellStyle name="Заголовок" xfId="65"/>
    <cellStyle name="Обычный" xfId="0" builtinId="0"/>
    <cellStyle name="Обычный 2" xfId="1"/>
    <cellStyle name="Обычный 2 2" xfId="66"/>
    <cellStyle name="Обычный 3" xfId="67"/>
    <cellStyle name="Обычный 3 2" xfId="76"/>
    <cellStyle name="Обычный 3 2 2" xfId="79"/>
    <cellStyle name="Обычный 3 3" xfId="77"/>
    <cellStyle name="Обычный 3 4" xfId="78"/>
    <cellStyle name="Обычный 4" xfId="68"/>
    <cellStyle name="Обычный 5" xfId="69"/>
    <cellStyle name="Стиль 1" xfId="70"/>
    <cellStyle name="Тысячи [0]_laroux" xfId="71"/>
    <cellStyle name="Тысячи(0)" xfId="72"/>
    <cellStyle name="Тысячи_laroux" xfId="73"/>
    <cellStyle name="Упаковка" xfId="74"/>
    <cellStyle name="Финансовый 2" xfId="75"/>
  </cellStyles>
  <dxfs count="0"/>
  <tableStyles count="0" defaultTableStyle="TableStyleMedium9" defaultPivotStyle="PivotStyleLight16"/>
  <colors>
    <mruColors>
      <color rgb="FFEDE7FF"/>
      <color rgb="FFE5E5FF"/>
      <color rgb="FFEBFFEB"/>
      <color rgb="FFF4F7ED"/>
      <color rgb="FFFF7C80"/>
      <color rgb="FF6600FF"/>
      <color rgb="FF0000FF"/>
      <color rgb="FF00CC00"/>
      <color rgb="FFFF00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</xdr:row>
      <xdr:rowOff>31750</xdr:rowOff>
    </xdr:from>
    <xdr:to>
      <xdr:col>2</xdr:col>
      <xdr:colOff>0</xdr:colOff>
      <xdr:row>4</xdr:row>
      <xdr:rowOff>968375</xdr:rowOff>
    </xdr:to>
    <xdr:cxnSp macro="">
      <xdr:nvCxnSpPr>
        <xdr:cNvPr id="2" name="Прямая соединительная линия 1"/>
        <xdr:cNvCxnSpPr/>
      </xdr:nvCxnSpPr>
      <xdr:spPr>
        <a:xfrm>
          <a:off x="492125" y="431800"/>
          <a:ext cx="4727575" cy="2165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3;&#1080;&#1095;&#1077;&#1089;&#1090;&#1074;&#1086;%20&#1087;&#1088;&#1086;&#1074;&#1077;&#1088;&#1086;&#1082;%20&#1080;%20&#1085;&#1072;&#1088;&#1091;&#1096;&#1077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Проверки ГГН"/>
      <sheetName val="2.Нарушения ГГН"/>
      <sheetName val="3.Устранение ГГН "/>
    </sheetNames>
    <sheetDataSet>
      <sheetData sheetId="0"/>
      <sheetData sheetId="1">
        <row r="3">
          <cell r="C3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5</v>
          </cell>
          <cell r="D13">
            <v>0</v>
          </cell>
          <cell r="E13">
            <v>0</v>
          </cell>
        </row>
        <row r="14">
          <cell r="C14">
            <v>11</v>
          </cell>
          <cell r="D14">
            <v>0</v>
          </cell>
          <cell r="E14">
            <v>0</v>
          </cell>
        </row>
        <row r="15">
          <cell r="C15">
            <v>12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5</v>
          </cell>
          <cell r="D18">
            <v>0</v>
          </cell>
          <cell r="E18">
            <v>0</v>
          </cell>
        </row>
        <row r="19">
          <cell r="C19">
            <v>3</v>
          </cell>
          <cell r="D19">
            <v>0</v>
          </cell>
          <cell r="E19">
            <v>0</v>
          </cell>
        </row>
        <row r="20">
          <cell r="C20">
            <v>5</v>
          </cell>
          <cell r="D20">
            <v>0</v>
          </cell>
          <cell r="E20">
            <v>0</v>
          </cell>
        </row>
        <row r="21">
          <cell r="C21">
            <v>3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10</v>
          </cell>
          <cell r="D24">
            <v>0</v>
          </cell>
          <cell r="E24">
            <v>0</v>
          </cell>
        </row>
        <row r="25">
          <cell r="C25">
            <v>3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12</v>
          </cell>
          <cell r="D29">
            <v>0</v>
          </cell>
          <cell r="E29">
            <v>0</v>
          </cell>
        </row>
        <row r="45">
          <cell r="C45">
            <v>114</v>
          </cell>
          <cell r="D45">
            <v>0</v>
          </cell>
          <cell r="E4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view="pageBreakPreview" zoomScale="85" zoomScaleNormal="100" zoomScaleSheetLayoutView="85" workbookViewId="0">
      <pane xSplit="2" ySplit="5" topLeftCell="C18" activePane="bottomRight" state="frozen"/>
      <selection activeCell="BN7" sqref="BN7:BR7"/>
      <selection pane="topRight" activeCell="BN7" sqref="BN7:BR7"/>
      <selection pane="bottomLeft" activeCell="BN7" sqref="BN7:BR7"/>
      <selection pane="bottomRight" activeCell="AM32" sqref="AM32"/>
    </sheetView>
  </sheetViews>
  <sheetFormatPr defaultRowHeight="12.75"/>
  <cols>
    <col min="1" max="1" width="7.140625" style="49" customWidth="1"/>
    <col min="2" max="2" width="71.140625" style="50" customWidth="1"/>
    <col min="3" max="7" width="4.140625" style="51" customWidth="1"/>
    <col min="8" max="8" width="4.140625" style="52" customWidth="1"/>
    <col min="9" max="13" width="4.140625" style="53" customWidth="1"/>
    <col min="14" max="14" width="4.140625" style="52" customWidth="1"/>
    <col min="15" max="19" width="4.140625" style="53" customWidth="1"/>
    <col min="20" max="20" width="4.140625" style="52" customWidth="1"/>
    <col min="21" max="25" width="4.140625" style="51" customWidth="1"/>
    <col min="26" max="26" width="4.140625" style="52" customWidth="1"/>
    <col min="27" max="27" width="5.140625" style="54" customWidth="1"/>
    <col min="28" max="32" width="4.140625" style="51" customWidth="1"/>
    <col min="33" max="33" width="5.42578125" style="52" customWidth="1"/>
    <col min="34" max="38" width="4.140625" style="53" customWidth="1"/>
    <col min="39" max="39" width="4.140625" style="52" customWidth="1"/>
    <col min="40" max="44" width="4.140625" style="53" customWidth="1"/>
    <col min="45" max="45" width="4.140625" style="52" customWidth="1"/>
    <col min="46" max="47" width="3.7109375" style="52" customWidth="1"/>
    <col min="48" max="48" width="6.5703125" style="52" customWidth="1"/>
    <col min="49" max="49" width="3.7109375" style="52" customWidth="1"/>
    <col min="50" max="50" width="3.5703125" style="52" customWidth="1"/>
    <col min="51" max="52" width="5.5703125" style="52" customWidth="1"/>
    <col min="53" max="16384" width="9.140625" style="22"/>
  </cols>
  <sheetData>
    <row r="1" spans="1:52" s="20" customFormat="1" ht="15" customHeight="1">
      <c r="A1" s="13"/>
      <c r="B1" s="14"/>
      <c r="C1" s="15"/>
      <c r="D1" s="15"/>
      <c r="E1" s="15"/>
      <c r="F1" s="15"/>
      <c r="G1" s="15"/>
      <c r="H1" s="16"/>
      <c r="I1" s="17"/>
      <c r="J1" s="17"/>
      <c r="K1" s="17"/>
      <c r="L1" s="17"/>
      <c r="M1" s="17"/>
      <c r="N1" s="18"/>
      <c r="O1" s="17"/>
      <c r="P1" s="17"/>
      <c r="Q1" s="17"/>
      <c r="R1" s="17"/>
      <c r="S1" s="17"/>
      <c r="T1" s="18"/>
      <c r="U1" s="15"/>
      <c r="V1" s="15"/>
      <c r="W1" s="15"/>
      <c r="X1" s="15"/>
      <c r="Y1" s="15"/>
      <c r="Z1" s="16"/>
      <c r="AA1" s="19"/>
      <c r="AB1" s="15"/>
      <c r="AC1" s="15"/>
      <c r="AD1" s="15"/>
      <c r="AE1" s="15"/>
      <c r="AF1" s="15"/>
      <c r="AG1" s="16"/>
      <c r="AH1" s="17"/>
      <c r="AI1" s="17"/>
      <c r="AJ1" s="17"/>
      <c r="AK1" s="17"/>
      <c r="AL1" s="17"/>
      <c r="AS1" s="18"/>
      <c r="AT1" s="16"/>
      <c r="AU1" s="16"/>
      <c r="AV1" s="16"/>
      <c r="AW1" s="16"/>
      <c r="AX1" s="16"/>
      <c r="AY1" s="16"/>
      <c r="AZ1" s="16"/>
    </row>
    <row r="2" spans="1:52" ht="16.5" customHeight="1" thickBot="1">
      <c r="A2" s="21" t="s">
        <v>65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</row>
    <row r="3" spans="1:52" s="57" customFormat="1" ht="48.75" customHeight="1">
      <c r="A3" s="55"/>
      <c r="B3" s="56"/>
      <c r="C3" s="73" t="s">
        <v>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5"/>
      <c r="AB3" s="73" t="s">
        <v>1</v>
      </c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5"/>
    </row>
    <row r="4" spans="1:52" s="23" customFormat="1" ht="57.75" customHeight="1">
      <c r="A4" s="76" t="s">
        <v>2</v>
      </c>
      <c r="B4" s="24" t="s">
        <v>3</v>
      </c>
      <c r="C4" s="77" t="s">
        <v>4</v>
      </c>
      <c r="D4" s="78"/>
      <c r="E4" s="78"/>
      <c r="F4" s="78"/>
      <c r="G4" s="78"/>
      <c r="H4" s="79"/>
      <c r="I4" s="77" t="s">
        <v>7</v>
      </c>
      <c r="J4" s="78"/>
      <c r="K4" s="78"/>
      <c r="L4" s="78"/>
      <c r="M4" s="78"/>
      <c r="N4" s="79" t="s">
        <v>63</v>
      </c>
      <c r="O4" s="80" t="s">
        <v>8</v>
      </c>
      <c r="P4" s="81"/>
      <c r="Q4" s="81"/>
      <c r="R4" s="81"/>
      <c r="S4" s="81"/>
      <c r="T4" s="82" t="s">
        <v>63</v>
      </c>
      <c r="U4" s="80" t="s">
        <v>5</v>
      </c>
      <c r="V4" s="81"/>
      <c r="W4" s="81"/>
      <c r="X4" s="81"/>
      <c r="Y4" s="81"/>
      <c r="Z4" s="82"/>
      <c r="AA4" s="83" t="s">
        <v>64</v>
      </c>
      <c r="AB4" s="77" t="s">
        <v>6</v>
      </c>
      <c r="AC4" s="78"/>
      <c r="AD4" s="78"/>
      <c r="AE4" s="78"/>
      <c r="AF4" s="78"/>
      <c r="AG4" s="79" t="s">
        <v>63</v>
      </c>
      <c r="AH4" s="85" t="s">
        <v>9</v>
      </c>
      <c r="AI4" s="86"/>
      <c r="AJ4" s="86"/>
      <c r="AK4" s="86"/>
      <c r="AL4" s="86"/>
      <c r="AM4" s="87" t="s">
        <v>63</v>
      </c>
      <c r="AN4" s="80" t="s">
        <v>66</v>
      </c>
      <c r="AO4" s="81"/>
      <c r="AP4" s="81"/>
      <c r="AQ4" s="81"/>
      <c r="AR4" s="81"/>
      <c r="AS4" s="82"/>
      <c r="AT4" s="88" t="s">
        <v>10</v>
      </c>
      <c r="AU4" s="89"/>
      <c r="AV4" s="89"/>
      <c r="AW4" s="89"/>
      <c r="AX4" s="89"/>
      <c r="AY4" s="90" t="s">
        <v>63</v>
      </c>
      <c r="AZ4" s="83" t="s">
        <v>64</v>
      </c>
    </row>
    <row r="5" spans="1:52" s="23" customFormat="1" ht="66.75" customHeight="1">
      <c r="A5" s="76"/>
      <c r="B5" s="25" t="s">
        <v>11</v>
      </c>
      <c r="C5" s="26" t="s">
        <v>12</v>
      </c>
      <c r="D5" s="27" t="s">
        <v>13</v>
      </c>
      <c r="E5" s="27" t="s">
        <v>14</v>
      </c>
      <c r="F5" s="27" t="s">
        <v>15</v>
      </c>
      <c r="G5" s="28" t="s">
        <v>16</v>
      </c>
      <c r="H5" s="29" t="s">
        <v>63</v>
      </c>
      <c r="I5" s="27" t="s">
        <v>12</v>
      </c>
      <c r="J5" s="27" t="s">
        <v>13</v>
      </c>
      <c r="K5" s="27" t="s">
        <v>14</v>
      </c>
      <c r="L5" s="27" t="s">
        <v>15</v>
      </c>
      <c r="M5" s="28" t="s">
        <v>16</v>
      </c>
      <c r="N5" s="29" t="s">
        <v>63</v>
      </c>
      <c r="O5" s="27" t="s">
        <v>12</v>
      </c>
      <c r="P5" s="27" t="s">
        <v>13</v>
      </c>
      <c r="Q5" s="27" t="s">
        <v>14</v>
      </c>
      <c r="R5" s="27" t="s">
        <v>15</v>
      </c>
      <c r="S5" s="28" t="s">
        <v>16</v>
      </c>
      <c r="T5" s="29" t="s">
        <v>63</v>
      </c>
      <c r="U5" s="27" t="s">
        <v>12</v>
      </c>
      <c r="V5" s="27" t="s">
        <v>13</v>
      </c>
      <c r="W5" s="27" t="s">
        <v>14</v>
      </c>
      <c r="X5" s="27" t="s">
        <v>15</v>
      </c>
      <c r="Y5" s="28" t="s">
        <v>16</v>
      </c>
      <c r="Z5" s="29" t="s">
        <v>63</v>
      </c>
      <c r="AA5" s="84"/>
      <c r="AB5" s="27" t="s">
        <v>12</v>
      </c>
      <c r="AC5" s="27" t="s">
        <v>13</v>
      </c>
      <c r="AD5" s="27" t="s">
        <v>14</v>
      </c>
      <c r="AE5" s="27" t="s">
        <v>15</v>
      </c>
      <c r="AF5" s="28" t="s">
        <v>16</v>
      </c>
      <c r="AG5" s="29" t="s">
        <v>63</v>
      </c>
      <c r="AH5" s="27" t="s">
        <v>12</v>
      </c>
      <c r="AI5" s="27" t="s">
        <v>13</v>
      </c>
      <c r="AJ5" s="27" t="s">
        <v>14</v>
      </c>
      <c r="AK5" s="27" t="s">
        <v>15</v>
      </c>
      <c r="AL5" s="28" t="s">
        <v>16</v>
      </c>
      <c r="AM5" s="29" t="s">
        <v>63</v>
      </c>
      <c r="AN5" s="27" t="s">
        <v>12</v>
      </c>
      <c r="AO5" s="27" t="s">
        <v>13</v>
      </c>
      <c r="AP5" s="27" t="s">
        <v>14</v>
      </c>
      <c r="AQ5" s="27" t="s">
        <v>15</v>
      </c>
      <c r="AR5" s="28" t="s">
        <v>16</v>
      </c>
      <c r="AS5" s="29" t="s">
        <v>63</v>
      </c>
      <c r="AT5" s="27" t="s">
        <v>12</v>
      </c>
      <c r="AU5" s="27" t="s">
        <v>13</v>
      </c>
      <c r="AV5" s="27" t="s">
        <v>14</v>
      </c>
      <c r="AW5" s="27" t="s">
        <v>15</v>
      </c>
      <c r="AX5" s="28" t="s">
        <v>16</v>
      </c>
      <c r="AY5" s="29" t="s">
        <v>63</v>
      </c>
      <c r="AZ5" s="84"/>
    </row>
    <row r="6" spans="1:52" s="35" customFormat="1" ht="18.75" customHeight="1">
      <c r="A6" s="30" t="s">
        <v>17</v>
      </c>
      <c r="B6" s="31" t="s">
        <v>18</v>
      </c>
      <c r="C6" s="32"/>
      <c r="D6" s="32"/>
      <c r="E6" s="32"/>
      <c r="F6" s="32"/>
      <c r="G6" s="32"/>
      <c r="H6" s="33"/>
      <c r="I6" s="32"/>
      <c r="J6" s="32"/>
      <c r="K6" s="32"/>
      <c r="L6" s="32"/>
      <c r="M6" s="32"/>
      <c r="N6" s="33"/>
      <c r="O6" s="32"/>
      <c r="P6" s="32"/>
      <c r="Q6" s="32"/>
      <c r="R6" s="32"/>
      <c r="S6" s="32"/>
      <c r="T6" s="33"/>
      <c r="U6" s="32"/>
      <c r="V6" s="32"/>
      <c r="W6" s="32"/>
      <c r="X6" s="32"/>
      <c r="Y6" s="32"/>
      <c r="Z6" s="33"/>
      <c r="AA6" s="34"/>
      <c r="AB6" s="32"/>
      <c r="AC6" s="32"/>
      <c r="AD6" s="32"/>
      <c r="AE6" s="32"/>
      <c r="AF6" s="32"/>
      <c r="AG6" s="33"/>
      <c r="AH6" s="32"/>
      <c r="AI6" s="32"/>
      <c r="AJ6" s="32"/>
      <c r="AK6" s="32"/>
      <c r="AL6" s="32"/>
      <c r="AM6" s="33"/>
      <c r="AN6" s="32"/>
      <c r="AO6" s="32"/>
      <c r="AP6" s="32"/>
      <c r="AQ6" s="32"/>
      <c r="AR6" s="32"/>
      <c r="AS6" s="33"/>
      <c r="AT6" s="33"/>
      <c r="AU6" s="33"/>
      <c r="AV6" s="33"/>
      <c r="AW6" s="33"/>
      <c r="AX6" s="33"/>
      <c r="AY6" s="33"/>
      <c r="AZ6" s="33"/>
    </row>
    <row r="7" spans="1:52" s="10" customFormat="1" ht="26.25" customHeight="1">
      <c r="A7" s="11">
        <v>1</v>
      </c>
      <c r="B7" s="12" t="s">
        <v>19</v>
      </c>
      <c r="C7" s="91">
        <f>SUM(C8:C9)</f>
        <v>2</v>
      </c>
      <c r="D7" s="91"/>
      <c r="E7" s="91"/>
      <c r="F7" s="91"/>
      <c r="G7" s="91"/>
      <c r="H7" s="9">
        <f t="shared" ref="H7:H12" si="0">SUM(C7)</f>
        <v>2</v>
      </c>
      <c r="I7" s="91">
        <f>SUM(I8:I9)</f>
        <v>0</v>
      </c>
      <c r="J7" s="91"/>
      <c r="K7" s="91"/>
      <c r="L7" s="91"/>
      <c r="M7" s="91"/>
      <c r="N7" s="9">
        <f t="shared" ref="N7:N12" si="1">SUM(I7)</f>
        <v>0</v>
      </c>
      <c r="O7" s="91">
        <f>SUM(O8:O9)</f>
        <v>0</v>
      </c>
      <c r="P7" s="91"/>
      <c r="Q7" s="91"/>
      <c r="R7" s="91"/>
      <c r="S7" s="91"/>
      <c r="T7" s="9">
        <f t="shared" ref="T7:T12" si="2">SUM(O7)</f>
        <v>0</v>
      </c>
      <c r="U7" s="91">
        <f>SUM(U8:U9)</f>
        <v>0</v>
      </c>
      <c r="V7" s="91"/>
      <c r="W7" s="91"/>
      <c r="X7" s="91"/>
      <c r="Y7" s="91"/>
      <c r="Z7" s="9">
        <f t="shared" ref="Z7:Z12" si="3">SUM(U7)</f>
        <v>0</v>
      </c>
      <c r="AA7" s="4">
        <f t="shared" ref="AA7:AA38" ca="1" si="4">SUMIF($C$5:$Z$38,"итого по до",$C7:$Z7)</f>
        <v>2</v>
      </c>
      <c r="AB7" s="91">
        <f>SUM(AB8:AB9)</f>
        <v>2</v>
      </c>
      <c r="AC7" s="91"/>
      <c r="AD7" s="91"/>
      <c r="AE7" s="91"/>
      <c r="AF7" s="91"/>
      <c r="AG7" s="9">
        <f t="shared" ref="AG7:AG12" si="5">SUM(AB7)</f>
        <v>2</v>
      </c>
      <c r="AH7" s="91">
        <f>SUM(AH8:AH9)</f>
        <v>0</v>
      </c>
      <c r="AI7" s="91"/>
      <c r="AJ7" s="91"/>
      <c r="AK7" s="91"/>
      <c r="AL7" s="91"/>
      <c r="AM7" s="9">
        <f t="shared" ref="AM7:AM12" si="6">SUM(AH7)</f>
        <v>0</v>
      </c>
      <c r="AN7" s="91">
        <f>SUM(AN8:AN9)</f>
        <v>0</v>
      </c>
      <c r="AO7" s="91"/>
      <c r="AP7" s="91"/>
      <c r="AQ7" s="91"/>
      <c r="AR7" s="91"/>
      <c r="AS7" s="9">
        <f t="shared" ref="AS7:AS12" si="7">SUM(AN7)</f>
        <v>0</v>
      </c>
      <c r="AT7" s="91">
        <f>SUM(AT8:AT9)</f>
        <v>0</v>
      </c>
      <c r="AU7" s="91"/>
      <c r="AV7" s="91"/>
      <c r="AW7" s="91"/>
      <c r="AX7" s="91"/>
      <c r="AY7" s="9">
        <f t="shared" ref="AY7:AY12" si="8">SUM(AT7)</f>
        <v>0</v>
      </c>
      <c r="AZ7" s="4">
        <f t="shared" ref="AZ7:AZ38" ca="1" si="9">SUMIF($AB$5:$AY$38,"итого по до",$AB7:$AY7)</f>
        <v>2</v>
      </c>
    </row>
    <row r="8" spans="1:52" s="40" customFormat="1" ht="16.5" customHeight="1">
      <c r="A8" s="37" t="s">
        <v>20</v>
      </c>
      <c r="B8" s="38" t="s">
        <v>21</v>
      </c>
      <c r="C8" s="92">
        <v>1</v>
      </c>
      <c r="D8" s="92"/>
      <c r="E8" s="92"/>
      <c r="F8" s="92"/>
      <c r="G8" s="92"/>
      <c r="H8" s="39">
        <f t="shared" si="0"/>
        <v>1</v>
      </c>
      <c r="I8" s="92"/>
      <c r="J8" s="92"/>
      <c r="K8" s="92"/>
      <c r="L8" s="92"/>
      <c r="M8" s="92"/>
      <c r="N8" s="39">
        <f t="shared" si="1"/>
        <v>0</v>
      </c>
      <c r="O8" s="92"/>
      <c r="P8" s="92"/>
      <c r="Q8" s="92"/>
      <c r="R8" s="92"/>
      <c r="S8" s="92"/>
      <c r="T8" s="39">
        <f t="shared" si="2"/>
        <v>0</v>
      </c>
      <c r="U8" s="92"/>
      <c r="V8" s="92"/>
      <c r="W8" s="92"/>
      <c r="X8" s="92"/>
      <c r="Y8" s="92"/>
      <c r="Z8" s="39">
        <f t="shared" si="3"/>
        <v>0</v>
      </c>
      <c r="AA8" s="4">
        <f t="shared" ca="1" si="4"/>
        <v>1</v>
      </c>
      <c r="AB8" s="92">
        <v>2</v>
      </c>
      <c r="AC8" s="92"/>
      <c r="AD8" s="92"/>
      <c r="AE8" s="92"/>
      <c r="AF8" s="92"/>
      <c r="AG8" s="39">
        <f t="shared" si="5"/>
        <v>2</v>
      </c>
      <c r="AH8" s="92"/>
      <c r="AI8" s="92"/>
      <c r="AJ8" s="92"/>
      <c r="AK8" s="92"/>
      <c r="AL8" s="92"/>
      <c r="AM8" s="39">
        <f t="shared" si="6"/>
        <v>0</v>
      </c>
      <c r="AN8" s="92"/>
      <c r="AO8" s="92"/>
      <c r="AP8" s="92"/>
      <c r="AQ8" s="92"/>
      <c r="AR8" s="92"/>
      <c r="AS8" s="39">
        <f t="shared" si="7"/>
        <v>0</v>
      </c>
      <c r="AT8" s="92"/>
      <c r="AU8" s="92"/>
      <c r="AV8" s="92"/>
      <c r="AW8" s="92"/>
      <c r="AX8" s="92"/>
      <c r="AY8" s="39">
        <f t="shared" si="8"/>
        <v>0</v>
      </c>
      <c r="AZ8" s="4">
        <f t="shared" ca="1" si="9"/>
        <v>2</v>
      </c>
    </row>
    <row r="9" spans="1:52" s="40" customFormat="1" ht="15.75" customHeight="1">
      <c r="A9" s="37" t="s">
        <v>22</v>
      </c>
      <c r="B9" s="38" t="s">
        <v>23</v>
      </c>
      <c r="C9" s="92">
        <v>1</v>
      </c>
      <c r="D9" s="92"/>
      <c r="E9" s="92"/>
      <c r="F9" s="92"/>
      <c r="G9" s="92"/>
      <c r="H9" s="39">
        <f t="shared" si="0"/>
        <v>1</v>
      </c>
      <c r="I9" s="92"/>
      <c r="J9" s="92"/>
      <c r="K9" s="92"/>
      <c r="L9" s="92"/>
      <c r="M9" s="92"/>
      <c r="N9" s="39">
        <f t="shared" si="1"/>
        <v>0</v>
      </c>
      <c r="O9" s="92"/>
      <c r="P9" s="92"/>
      <c r="Q9" s="92"/>
      <c r="R9" s="92"/>
      <c r="S9" s="92"/>
      <c r="T9" s="39">
        <f t="shared" si="2"/>
        <v>0</v>
      </c>
      <c r="U9" s="92"/>
      <c r="V9" s="92"/>
      <c r="W9" s="92"/>
      <c r="X9" s="92"/>
      <c r="Y9" s="92"/>
      <c r="Z9" s="39">
        <f t="shared" si="3"/>
        <v>0</v>
      </c>
      <c r="AA9" s="4">
        <f t="shared" ca="1" si="4"/>
        <v>1</v>
      </c>
      <c r="AB9" s="92">
        <v>0</v>
      </c>
      <c r="AC9" s="92"/>
      <c r="AD9" s="92"/>
      <c r="AE9" s="92"/>
      <c r="AF9" s="92"/>
      <c r="AG9" s="39">
        <f t="shared" si="5"/>
        <v>0</v>
      </c>
      <c r="AH9" s="92"/>
      <c r="AI9" s="92"/>
      <c r="AJ9" s="92"/>
      <c r="AK9" s="92"/>
      <c r="AL9" s="92"/>
      <c r="AM9" s="39">
        <f t="shared" si="6"/>
        <v>0</v>
      </c>
      <c r="AN9" s="92"/>
      <c r="AO9" s="92"/>
      <c r="AP9" s="92"/>
      <c r="AQ9" s="92"/>
      <c r="AR9" s="92"/>
      <c r="AS9" s="39">
        <f t="shared" si="7"/>
        <v>0</v>
      </c>
      <c r="AT9" s="92"/>
      <c r="AU9" s="92"/>
      <c r="AV9" s="92"/>
      <c r="AW9" s="92"/>
      <c r="AX9" s="92"/>
      <c r="AY9" s="39">
        <f t="shared" si="8"/>
        <v>0</v>
      </c>
      <c r="AZ9" s="4">
        <f t="shared" ca="1" si="9"/>
        <v>0</v>
      </c>
    </row>
    <row r="10" spans="1:52" s="10" customFormat="1" ht="25.5">
      <c r="A10" s="1">
        <v>2</v>
      </c>
      <c r="B10" s="2" t="s">
        <v>24</v>
      </c>
      <c r="C10" s="91">
        <f>SUM(C11:C12)</f>
        <v>1</v>
      </c>
      <c r="D10" s="91"/>
      <c r="E10" s="91"/>
      <c r="F10" s="91"/>
      <c r="G10" s="91"/>
      <c r="H10" s="9">
        <f t="shared" si="0"/>
        <v>1</v>
      </c>
      <c r="I10" s="91">
        <f>SUM(I11:I12)</f>
        <v>0</v>
      </c>
      <c r="J10" s="91"/>
      <c r="K10" s="91"/>
      <c r="L10" s="91"/>
      <c r="M10" s="91"/>
      <c r="N10" s="9">
        <f t="shared" si="1"/>
        <v>0</v>
      </c>
      <c r="O10" s="91">
        <f>SUM(O11:O12)</f>
        <v>0</v>
      </c>
      <c r="P10" s="91"/>
      <c r="Q10" s="91"/>
      <c r="R10" s="91"/>
      <c r="S10" s="91"/>
      <c r="T10" s="9">
        <f t="shared" si="2"/>
        <v>0</v>
      </c>
      <c r="U10" s="91">
        <f>SUM(U11:U12)</f>
        <v>0</v>
      </c>
      <c r="V10" s="91"/>
      <c r="W10" s="91"/>
      <c r="X10" s="91"/>
      <c r="Y10" s="91"/>
      <c r="Z10" s="9">
        <f t="shared" si="3"/>
        <v>0</v>
      </c>
      <c r="AA10" s="4">
        <f t="shared" ca="1" si="4"/>
        <v>1</v>
      </c>
      <c r="AB10" s="91">
        <f>SUM(AB11:AB12)</f>
        <v>2</v>
      </c>
      <c r="AC10" s="91"/>
      <c r="AD10" s="91"/>
      <c r="AE10" s="91"/>
      <c r="AF10" s="91"/>
      <c r="AG10" s="9">
        <f t="shared" si="5"/>
        <v>2</v>
      </c>
      <c r="AH10" s="91">
        <f>SUM(AH11:AH12)</f>
        <v>0</v>
      </c>
      <c r="AI10" s="91"/>
      <c r="AJ10" s="91"/>
      <c r="AK10" s="91"/>
      <c r="AL10" s="91"/>
      <c r="AM10" s="9">
        <f t="shared" si="6"/>
        <v>0</v>
      </c>
      <c r="AN10" s="91">
        <f>SUM(AN11:AN12)</f>
        <v>0</v>
      </c>
      <c r="AO10" s="91"/>
      <c r="AP10" s="91"/>
      <c r="AQ10" s="91"/>
      <c r="AR10" s="91"/>
      <c r="AS10" s="9">
        <f t="shared" si="7"/>
        <v>0</v>
      </c>
      <c r="AT10" s="91">
        <f>SUM(AT11:AT12)</f>
        <v>0</v>
      </c>
      <c r="AU10" s="91"/>
      <c r="AV10" s="91"/>
      <c r="AW10" s="91"/>
      <c r="AX10" s="91"/>
      <c r="AY10" s="9">
        <f t="shared" si="8"/>
        <v>0</v>
      </c>
      <c r="AZ10" s="4">
        <f t="shared" ca="1" si="9"/>
        <v>2</v>
      </c>
    </row>
    <row r="11" spans="1:52" s="40" customFormat="1">
      <c r="A11" s="37" t="s">
        <v>25</v>
      </c>
      <c r="B11" s="38" t="s">
        <v>21</v>
      </c>
      <c r="C11" s="92">
        <v>0</v>
      </c>
      <c r="D11" s="92"/>
      <c r="E11" s="92"/>
      <c r="F11" s="92"/>
      <c r="G11" s="92"/>
      <c r="H11" s="39">
        <f t="shared" si="0"/>
        <v>0</v>
      </c>
      <c r="I11" s="92"/>
      <c r="J11" s="92"/>
      <c r="K11" s="92"/>
      <c r="L11" s="92"/>
      <c r="M11" s="92"/>
      <c r="N11" s="39">
        <f t="shared" si="1"/>
        <v>0</v>
      </c>
      <c r="O11" s="92"/>
      <c r="P11" s="92"/>
      <c r="Q11" s="92"/>
      <c r="R11" s="92"/>
      <c r="S11" s="92"/>
      <c r="T11" s="39">
        <f t="shared" si="2"/>
        <v>0</v>
      </c>
      <c r="U11" s="92"/>
      <c r="V11" s="92"/>
      <c r="W11" s="92"/>
      <c r="X11" s="92"/>
      <c r="Y11" s="92"/>
      <c r="Z11" s="39">
        <f t="shared" si="3"/>
        <v>0</v>
      </c>
      <c r="AA11" s="4">
        <f t="shared" ca="1" si="4"/>
        <v>0</v>
      </c>
      <c r="AB11" s="92">
        <v>2</v>
      </c>
      <c r="AC11" s="92"/>
      <c r="AD11" s="92"/>
      <c r="AE11" s="92"/>
      <c r="AF11" s="92"/>
      <c r="AG11" s="39">
        <f t="shared" si="5"/>
        <v>2</v>
      </c>
      <c r="AH11" s="92"/>
      <c r="AI11" s="92"/>
      <c r="AJ11" s="92"/>
      <c r="AK11" s="92"/>
      <c r="AL11" s="92"/>
      <c r="AM11" s="39">
        <f t="shared" si="6"/>
        <v>0</v>
      </c>
      <c r="AN11" s="92"/>
      <c r="AO11" s="92"/>
      <c r="AP11" s="92"/>
      <c r="AQ11" s="92"/>
      <c r="AR11" s="92"/>
      <c r="AS11" s="39">
        <f t="shared" si="7"/>
        <v>0</v>
      </c>
      <c r="AT11" s="92"/>
      <c r="AU11" s="92"/>
      <c r="AV11" s="92"/>
      <c r="AW11" s="92"/>
      <c r="AX11" s="92"/>
      <c r="AY11" s="39">
        <f t="shared" si="8"/>
        <v>0</v>
      </c>
      <c r="AZ11" s="4">
        <f t="shared" ca="1" si="9"/>
        <v>2</v>
      </c>
    </row>
    <row r="12" spans="1:52" s="40" customFormat="1">
      <c r="A12" s="37" t="s">
        <v>26</v>
      </c>
      <c r="B12" s="38" t="s">
        <v>23</v>
      </c>
      <c r="C12" s="93">
        <v>1</v>
      </c>
      <c r="D12" s="94"/>
      <c r="E12" s="94"/>
      <c r="F12" s="94"/>
      <c r="G12" s="95"/>
      <c r="H12" s="39">
        <f t="shared" si="0"/>
        <v>1</v>
      </c>
      <c r="I12" s="92"/>
      <c r="J12" s="92"/>
      <c r="K12" s="92"/>
      <c r="L12" s="92"/>
      <c r="M12" s="92"/>
      <c r="N12" s="39">
        <f t="shared" si="1"/>
        <v>0</v>
      </c>
      <c r="O12" s="92"/>
      <c r="P12" s="92"/>
      <c r="Q12" s="92"/>
      <c r="R12" s="92"/>
      <c r="S12" s="92"/>
      <c r="T12" s="39">
        <f t="shared" si="2"/>
        <v>0</v>
      </c>
      <c r="U12" s="92"/>
      <c r="V12" s="92"/>
      <c r="W12" s="92"/>
      <c r="X12" s="92"/>
      <c r="Y12" s="92"/>
      <c r="Z12" s="39">
        <f t="shared" si="3"/>
        <v>0</v>
      </c>
      <c r="AA12" s="4">
        <f t="shared" ca="1" si="4"/>
        <v>1</v>
      </c>
      <c r="AB12" s="92">
        <v>0</v>
      </c>
      <c r="AC12" s="92"/>
      <c r="AD12" s="92"/>
      <c r="AE12" s="92"/>
      <c r="AF12" s="92"/>
      <c r="AG12" s="39">
        <f t="shared" si="5"/>
        <v>0</v>
      </c>
      <c r="AH12" s="92"/>
      <c r="AI12" s="92"/>
      <c r="AJ12" s="92"/>
      <c r="AK12" s="92"/>
      <c r="AL12" s="92"/>
      <c r="AM12" s="39">
        <f t="shared" si="6"/>
        <v>0</v>
      </c>
      <c r="AN12" s="92"/>
      <c r="AO12" s="92"/>
      <c r="AP12" s="92"/>
      <c r="AQ12" s="92"/>
      <c r="AR12" s="92"/>
      <c r="AS12" s="39">
        <f t="shared" si="7"/>
        <v>0</v>
      </c>
      <c r="AT12" s="92"/>
      <c r="AU12" s="92"/>
      <c r="AV12" s="92"/>
      <c r="AW12" s="92"/>
      <c r="AX12" s="92"/>
      <c r="AY12" s="39">
        <f t="shared" si="8"/>
        <v>0</v>
      </c>
      <c r="AZ12" s="4">
        <f t="shared" ca="1" si="9"/>
        <v>0</v>
      </c>
    </row>
    <row r="13" spans="1:52" s="36" customFormat="1" ht="27" customHeight="1">
      <c r="A13" s="41">
        <v>3</v>
      </c>
      <c r="B13" s="42" t="s">
        <v>67</v>
      </c>
      <c r="C13" s="59">
        <v>0</v>
      </c>
      <c r="D13" s="59">
        <v>2</v>
      </c>
      <c r="E13" s="59">
        <v>0</v>
      </c>
      <c r="F13" s="59">
        <v>0</v>
      </c>
      <c r="G13" s="59">
        <v>0</v>
      </c>
      <c r="H13" s="39">
        <f>SUM(C13:G13)</f>
        <v>2</v>
      </c>
      <c r="I13" s="43">
        <v>1</v>
      </c>
      <c r="J13" s="43"/>
      <c r="K13" s="43"/>
      <c r="L13" s="43"/>
      <c r="M13" s="44"/>
      <c r="N13" s="39">
        <f>SUM(I13:M13)</f>
        <v>1</v>
      </c>
      <c r="O13" s="43"/>
      <c r="P13" s="43"/>
      <c r="Q13" s="43"/>
      <c r="R13" s="43">
        <v>4</v>
      </c>
      <c r="S13" s="44"/>
      <c r="T13" s="39">
        <f>SUM(O13:S13)</f>
        <v>4</v>
      </c>
      <c r="U13" s="43"/>
      <c r="V13" s="43"/>
      <c r="W13" s="43"/>
      <c r="X13" s="43"/>
      <c r="Y13" s="44"/>
      <c r="Z13" s="39">
        <f>SUM(U13:Y13)</f>
        <v>0</v>
      </c>
      <c r="AA13" s="4">
        <f t="shared" ca="1" si="4"/>
        <v>7</v>
      </c>
      <c r="AB13" s="58">
        <v>0</v>
      </c>
      <c r="AC13" s="58">
        <v>0</v>
      </c>
      <c r="AD13" s="58">
        <v>4</v>
      </c>
      <c r="AE13" s="58">
        <v>0</v>
      </c>
      <c r="AF13" s="44">
        <v>0</v>
      </c>
      <c r="AG13" s="39">
        <f>SUM(AB13:AF13)</f>
        <v>4</v>
      </c>
      <c r="AH13" s="43"/>
      <c r="AI13" s="43"/>
      <c r="AJ13" s="43"/>
      <c r="AK13" s="43"/>
      <c r="AL13" s="44"/>
      <c r="AM13" s="39">
        <f>SUM(AH13:AL13)</f>
        <v>0</v>
      </c>
      <c r="AN13" s="43"/>
      <c r="AO13" s="43"/>
      <c r="AP13" s="43"/>
      <c r="AQ13" s="43"/>
      <c r="AR13" s="44"/>
      <c r="AS13" s="39">
        <f>SUM(AN13:AR13)</f>
        <v>0</v>
      </c>
      <c r="AT13" s="43"/>
      <c r="AU13" s="43"/>
      <c r="AV13" s="43"/>
      <c r="AW13" s="43"/>
      <c r="AX13" s="44"/>
      <c r="AY13" s="39">
        <f>SUM(AT13:AX13)</f>
        <v>0</v>
      </c>
      <c r="AZ13" s="4">
        <f t="shared" ca="1" si="9"/>
        <v>4</v>
      </c>
    </row>
    <row r="14" spans="1:52" s="10" customFormat="1" ht="27.75" customHeight="1">
      <c r="A14" s="1">
        <v>4</v>
      </c>
      <c r="B14" s="2" t="s">
        <v>27</v>
      </c>
      <c r="C14" s="60">
        <f>SUM(C15:C21,C26,C28:C29)</f>
        <v>1</v>
      </c>
      <c r="D14" s="60">
        <f>SUM(D15:D21,D26,D28:D29)</f>
        <v>0</v>
      </c>
      <c r="E14" s="60">
        <f>SUM(E15:E21,E26,E28:E29)</f>
        <v>0</v>
      </c>
      <c r="F14" s="60">
        <f>SUM(F15:F21,F26,F28:F29)</f>
        <v>0</v>
      </c>
      <c r="G14" s="60">
        <f>SUM(G15:G21,G26,G28:G29)</f>
        <v>0</v>
      </c>
      <c r="H14" s="9">
        <f>SUM(C14:G14)</f>
        <v>1</v>
      </c>
      <c r="I14" s="3">
        <f>SUM(I15:I21,I26,I28:I29)</f>
        <v>0</v>
      </c>
      <c r="J14" s="3">
        <f>SUM(J15:J21,J26,J28:J29)</f>
        <v>0</v>
      </c>
      <c r="K14" s="3">
        <f>SUM(K15:K21,K26,K28:K29)</f>
        <v>5</v>
      </c>
      <c r="L14" s="3">
        <f>SUM(L15:L21,L26,L28:L29)</f>
        <v>0</v>
      </c>
      <c r="M14" s="3">
        <f>SUM(M15:M21,M26,M28:M29)</f>
        <v>0</v>
      </c>
      <c r="N14" s="9">
        <f t="shared" ref="N14:N38" si="10">SUM(I14:M14)</f>
        <v>5</v>
      </c>
      <c r="O14" s="3">
        <f>SUM(O15:O21,O26,O28:O29)</f>
        <v>0</v>
      </c>
      <c r="P14" s="3">
        <f>SUM(P15:P21,P26,P28:P29)</f>
        <v>0</v>
      </c>
      <c r="Q14" s="3">
        <f>SUM(Q15:Q21,Q26,Q28:Q29)</f>
        <v>0</v>
      </c>
      <c r="R14" s="3">
        <f>SUM(R15:R21,R26,R28:R29)</f>
        <v>0</v>
      </c>
      <c r="S14" s="3">
        <f>SUM(S15:S21,S26,S28:S29)</f>
        <v>0</v>
      </c>
      <c r="T14" s="9">
        <f t="shared" ref="T14:T38" si="11">SUM(O14:S14)</f>
        <v>0</v>
      </c>
      <c r="U14" s="3">
        <f>SUM(U15:U21,U26,U28:U29)</f>
        <v>0</v>
      </c>
      <c r="V14" s="3">
        <f>SUM(V15:V21,V26,V28:V29)</f>
        <v>0</v>
      </c>
      <c r="W14" s="3">
        <f>SUM(W15:W21,W26,W28:W29)</f>
        <v>0</v>
      </c>
      <c r="X14" s="3">
        <f>SUM(X15:X21,X26,X28:X29)</f>
        <v>0</v>
      </c>
      <c r="Y14" s="3">
        <f>SUM(Y15:Y21,Y26,Y28:Y29)</f>
        <v>0</v>
      </c>
      <c r="Z14" s="9">
        <f>SUM(U14:Y14)</f>
        <v>0</v>
      </c>
      <c r="AA14" s="4">
        <f t="shared" ca="1" si="4"/>
        <v>6</v>
      </c>
      <c r="AB14" s="3">
        <f>SUM(AB15:AB21,AB26,AB28:AB29)</f>
        <v>0</v>
      </c>
      <c r="AC14" s="3">
        <f>SUM(AC15:AC21,AC26,AC28:AC29)</f>
        <v>0</v>
      </c>
      <c r="AD14" s="3">
        <f>SUM(AD15:AD21,AD26,AD28:AD29)</f>
        <v>5</v>
      </c>
      <c r="AE14" s="3">
        <f>SUM(AE15:AE21,AE26,AE28:AE29)</f>
        <v>0</v>
      </c>
      <c r="AF14" s="3">
        <f>SUM(AF15:AF21,AF26,AF28:AF29)</f>
        <v>0</v>
      </c>
      <c r="AG14" s="9">
        <f t="shared" ref="AG14:AG38" si="12">SUM(AB14:AF14)</f>
        <v>5</v>
      </c>
      <c r="AH14" s="3">
        <f>SUM(AH15:AH21,AH26,AH28:AH29)</f>
        <v>0</v>
      </c>
      <c r="AI14" s="3">
        <f>SUM(AI15:AI21,AI26,AI28:AI29)</f>
        <v>0</v>
      </c>
      <c r="AJ14" s="3">
        <f>SUM(AJ15:AJ21,AJ26,AJ28:AJ29)</f>
        <v>0</v>
      </c>
      <c r="AK14" s="3">
        <f>SUM(AK15:AK21,AK26,AK28:AK29)</f>
        <v>0</v>
      </c>
      <c r="AL14" s="3">
        <f>SUM(AL15:AL21,AL26,AL28:AL29)</f>
        <v>0</v>
      </c>
      <c r="AM14" s="9">
        <f t="shared" ref="AM14:AM38" si="13">SUM(AH14:AL14)</f>
        <v>0</v>
      </c>
      <c r="AN14" s="3">
        <f>SUM(AN15:AN21,AN26,AN28:AN29)</f>
        <v>0</v>
      </c>
      <c r="AO14" s="3">
        <f>SUM(AO15:AO21,AO26,AO28:AO29)</f>
        <v>0</v>
      </c>
      <c r="AP14" s="3">
        <f>SUM(AP15:AP21,AP26,AP28:AP29)</f>
        <v>0</v>
      </c>
      <c r="AQ14" s="3">
        <f>SUM(AQ15:AQ21,AQ26,AQ28:AQ29)</f>
        <v>0</v>
      </c>
      <c r="AR14" s="3">
        <f>SUM(AR15:AR21,AR26,AR28:AR29)</f>
        <v>0</v>
      </c>
      <c r="AS14" s="9">
        <f t="shared" ref="AS14:AS38" si="14">SUM(AN14:AR14)</f>
        <v>0</v>
      </c>
      <c r="AT14" s="3">
        <f>SUM(AT15:AT21,AT26,AT28:AT29)</f>
        <v>0</v>
      </c>
      <c r="AU14" s="3">
        <f>SUM(AU15:AU21,AU26,AU28:AU29)</f>
        <v>0</v>
      </c>
      <c r="AV14" s="3">
        <f>SUM(AV15:AV21,AV26,AV28:AV29)</f>
        <v>0</v>
      </c>
      <c r="AW14" s="3">
        <f>SUM(AW15:AW21,AW26,AW28:AW29)</f>
        <v>0</v>
      </c>
      <c r="AX14" s="3">
        <f>SUM(AX15:AX21,AX26,AX28:AX29)</f>
        <v>0</v>
      </c>
      <c r="AY14" s="9">
        <f t="shared" ref="AY14:AY38" si="15">SUM(AT14:AX14)</f>
        <v>0</v>
      </c>
      <c r="AZ14" s="4">
        <f t="shared" ca="1" si="9"/>
        <v>5</v>
      </c>
    </row>
    <row r="15" spans="1:52" s="47" customFormat="1" ht="15" customHeight="1">
      <c r="A15" s="37" t="s">
        <v>28</v>
      </c>
      <c r="B15" s="45" t="s">
        <v>29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39">
        <f t="shared" ref="H15:H38" si="16">SUM(C15:G15)</f>
        <v>0</v>
      </c>
      <c r="I15" s="46"/>
      <c r="J15" s="46"/>
      <c r="K15" s="46"/>
      <c r="L15" s="46"/>
      <c r="M15" s="46"/>
      <c r="N15" s="39">
        <f>SUM(I15:M15)</f>
        <v>0</v>
      </c>
      <c r="O15" s="46"/>
      <c r="P15" s="46"/>
      <c r="Q15" s="46"/>
      <c r="R15" s="46"/>
      <c r="S15" s="46"/>
      <c r="T15" s="39">
        <f t="shared" si="11"/>
        <v>0</v>
      </c>
      <c r="U15" s="46"/>
      <c r="V15" s="46"/>
      <c r="W15" s="46"/>
      <c r="X15" s="46"/>
      <c r="Y15" s="46"/>
      <c r="Z15" s="39">
        <f t="shared" ref="Z15:Z38" si="17">SUM(U15:Y15)</f>
        <v>0</v>
      </c>
      <c r="AA15" s="4">
        <f t="shared" ca="1" si="4"/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39">
        <f t="shared" si="12"/>
        <v>0</v>
      </c>
      <c r="AH15" s="46"/>
      <c r="AI15" s="46"/>
      <c r="AJ15" s="46"/>
      <c r="AK15" s="46"/>
      <c r="AL15" s="46"/>
      <c r="AM15" s="39">
        <f t="shared" si="13"/>
        <v>0</v>
      </c>
      <c r="AN15" s="46"/>
      <c r="AO15" s="46"/>
      <c r="AP15" s="46"/>
      <c r="AQ15" s="46"/>
      <c r="AR15" s="46"/>
      <c r="AS15" s="39">
        <f t="shared" si="14"/>
        <v>0</v>
      </c>
      <c r="AT15" s="46"/>
      <c r="AU15" s="46"/>
      <c r="AV15" s="46"/>
      <c r="AW15" s="46"/>
      <c r="AX15" s="46"/>
      <c r="AY15" s="39">
        <f t="shared" si="15"/>
        <v>0</v>
      </c>
      <c r="AZ15" s="4">
        <f t="shared" ca="1" si="9"/>
        <v>0</v>
      </c>
    </row>
    <row r="16" spans="1:52" s="47" customFormat="1">
      <c r="A16" s="37" t="s">
        <v>30</v>
      </c>
      <c r="B16" s="38" t="s">
        <v>31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39">
        <f t="shared" si="16"/>
        <v>0</v>
      </c>
      <c r="I16" s="46"/>
      <c r="J16" s="46"/>
      <c r="K16" s="46">
        <v>2</v>
      </c>
      <c r="L16" s="46"/>
      <c r="M16" s="46"/>
      <c r="N16" s="39">
        <f t="shared" si="10"/>
        <v>2</v>
      </c>
      <c r="O16" s="46"/>
      <c r="P16" s="46"/>
      <c r="Q16" s="46"/>
      <c r="R16" s="46"/>
      <c r="S16" s="46"/>
      <c r="T16" s="39">
        <f t="shared" si="11"/>
        <v>0</v>
      </c>
      <c r="U16" s="46"/>
      <c r="V16" s="46"/>
      <c r="W16" s="46"/>
      <c r="X16" s="46"/>
      <c r="Y16" s="46"/>
      <c r="Z16" s="39">
        <f t="shared" si="17"/>
        <v>0</v>
      </c>
      <c r="AA16" s="4">
        <f t="shared" ca="1" si="4"/>
        <v>2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39">
        <f t="shared" si="12"/>
        <v>0</v>
      </c>
      <c r="AH16" s="46"/>
      <c r="AI16" s="46"/>
      <c r="AJ16" s="46"/>
      <c r="AK16" s="46"/>
      <c r="AL16" s="46"/>
      <c r="AM16" s="39">
        <f t="shared" si="13"/>
        <v>0</v>
      </c>
      <c r="AN16" s="46"/>
      <c r="AO16" s="46"/>
      <c r="AP16" s="46"/>
      <c r="AQ16" s="46"/>
      <c r="AR16" s="46"/>
      <c r="AS16" s="39">
        <f t="shared" si="14"/>
        <v>0</v>
      </c>
      <c r="AT16" s="46"/>
      <c r="AU16" s="46"/>
      <c r="AV16" s="46"/>
      <c r="AW16" s="46"/>
      <c r="AX16" s="46"/>
      <c r="AY16" s="39">
        <f t="shared" si="15"/>
        <v>0</v>
      </c>
      <c r="AZ16" s="4">
        <f t="shared" ca="1" si="9"/>
        <v>0</v>
      </c>
    </row>
    <row r="17" spans="1:52" s="47" customFormat="1">
      <c r="A17" s="37" t="s">
        <v>32</v>
      </c>
      <c r="B17" s="38" t="s">
        <v>33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39">
        <f t="shared" si="16"/>
        <v>0</v>
      </c>
      <c r="I17" s="46"/>
      <c r="J17" s="46"/>
      <c r="K17" s="46"/>
      <c r="L17" s="46"/>
      <c r="M17" s="46"/>
      <c r="N17" s="39">
        <f t="shared" si="10"/>
        <v>0</v>
      </c>
      <c r="O17" s="46"/>
      <c r="P17" s="46"/>
      <c r="Q17" s="46"/>
      <c r="R17" s="46"/>
      <c r="S17" s="46"/>
      <c r="T17" s="39">
        <f t="shared" si="11"/>
        <v>0</v>
      </c>
      <c r="U17" s="46"/>
      <c r="V17" s="46"/>
      <c r="W17" s="46"/>
      <c r="X17" s="46"/>
      <c r="Y17" s="46"/>
      <c r="Z17" s="39">
        <f t="shared" si="17"/>
        <v>0</v>
      </c>
      <c r="AA17" s="4">
        <f t="shared" ca="1" si="4"/>
        <v>0</v>
      </c>
      <c r="AB17" s="46">
        <v>0</v>
      </c>
      <c r="AC17" s="46">
        <v>0</v>
      </c>
      <c r="AD17" s="46">
        <v>1</v>
      </c>
      <c r="AE17" s="46">
        <v>0</v>
      </c>
      <c r="AF17" s="46">
        <v>0</v>
      </c>
      <c r="AG17" s="39">
        <f t="shared" si="12"/>
        <v>1</v>
      </c>
      <c r="AH17" s="46"/>
      <c r="AI17" s="46"/>
      <c r="AJ17" s="46"/>
      <c r="AK17" s="46"/>
      <c r="AL17" s="46"/>
      <c r="AM17" s="39">
        <f t="shared" si="13"/>
        <v>0</v>
      </c>
      <c r="AN17" s="46"/>
      <c r="AO17" s="46"/>
      <c r="AP17" s="46"/>
      <c r="AQ17" s="46"/>
      <c r="AR17" s="46"/>
      <c r="AS17" s="39">
        <f t="shared" si="14"/>
        <v>0</v>
      </c>
      <c r="AT17" s="46"/>
      <c r="AU17" s="46"/>
      <c r="AV17" s="46"/>
      <c r="AW17" s="46"/>
      <c r="AX17" s="46"/>
      <c r="AY17" s="39">
        <f t="shared" si="15"/>
        <v>0</v>
      </c>
      <c r="AZ17" s="4">
        <f t="shared" ca="1" si="9"/>
        <v>1</v>
      </c>
    </row>
    <row r="18" spans="1:52" s="47" customFormat="1" ht="12.75" customHeight="1">
      <c r="A18" s="37" t="s">
        <v>34</v>
      </c>
      <c r="B18" s="38" t="s">
        <v>35</v>
      </c>
      <c r="C18" s="59">
        <v>1</v>
      </c>
      <c r="D18" s="59">
        <v>0</v>
      </c>
      <c r="E18" s="59">
        <v>0</v>
      </c>
      <c r="F18" s="59">
        <v>0</v>
      </c>
      <c r="G18" s="59">
        <v>0</v>
      </c>
      <c r="H18" s="39">
        <f t="shared" si="16"/>
        <v>1</v>
      </c>
      <c r="I18" s="46"/>
      <c r="J18" s="46"/>
      <c r="K18" s="46"/>
      <c r="L18" s="46"/>
      <c r="M18" s="46"/>
      <c r="N18" s="39">
        <f t="shared" si="10"/>
        <v>0</v>
      </c>
      <c r="O18" s="46"/>
      <c r="P18" s="46"/>
      <c r="Q18" s="46"/>
      <c r="R18" s="46"/>
      <c r="S18" s="46"/>
      <c r="T18" s="39">
        <f t="shared" si="11"/>
        <v>0</v>
      </c>
      <c r="U18" s="46"/>
      <c r="V18" s="46"/>
      <c r="W18" s="46"/>
      <c r="X18" s="46"/>
      <c r="Y18" s="46"/>
      <c r="Z18" s="39">
        <f t="shared" si="17"/>
        <v>0</v>
      </c>
      <c r="AA18" s="4">
        <f t="shared" ca="1" si="4"/>
        <v>1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39">
        <f t="shared" si="12"/>
        <v>0</v>
      </c>
      <c r="AH18" s="46"/>
      <c r="AI18" s="46"/>
      <c r="AJ18" s="46"/>
      <c r="AK18" s="46"/>
      <c r="AL18" s="46"/>
      <c r="AM18" s="39">
        <f t="shared" si="13"/>
        <v>0</v>
      </c>
      <c r="AN18" s="46"/>
      <c r="AO18" s="46"/>
      <c r="AP18" s="46"/>
      <c r="AQ18" s="46"/>
      <c r="AR18" s="46"/>
      <c r="AS18" s="39">
        <f t="shared" si="14"/>
        <v>0</v>
      </c>
      <c r="AT18" s="46"/>
      <c r="AU18" s="46"/>
      <c r="AV18" s="46"/>
      <c r="AW18" s="46"/>
      <c r="AX18" s="46"/>
      <c r="AY18" s="39">
        <f t="shared" si="15"/>
        <v>0</v>
      </c>
      <c r="AZ18" s="4">
        <f t="shared" ca="1" si="9"/>
        <v>0</v>
      </c>
    </row>
    <row r="19" spans="1:52" s="47" customFormat="1" ht="27" customHeight="1">
      <c r="A19" s="37" t="s">
        <v>36</v>
      </c>
      <c r="B19" s="45" t="s">
        <v>68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39">
        <f t="shared" si="16"/>
        <v>0</v>
      </c>
      <c r="I19" s="46"/>
      <c r="J19" s="46"/>
      <c r="K19" s="46"/>
      <c r="L19" s="46"/>
      <c r="M19" s="46"/>
      <c r="N19" s="39">
        <f t="shared" si="10"/>
        <v>0</v>
      </c>
      <c r="O19" s="46"/>
      <c r="P19" s="46"/>
      <c r="Q19" s="46"/>
      <c r="R19" s="46"/>
      <c r="S19" s="46"/>
      <c r="T19" s="39">
        <f t="shared" si="11"/>
        <v>0</v>
      </c>
      <c r="U19" s="46"/>
      <c r="V19" s="46"/>
      <c r="W19" s="46"/>
      <c r="X19" s="46"/>
      <c r="Y19" s="46"/>
      <c r="Z19" s="39">
        <f t="shared" si="17"/>
        <v>0</v>
      </c>
      <c r="AA19" s="4">
        <f t="shared" ca="1" si="4"/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39">
        <f t="shared" si="12"/>
        <v>0</v>
      </c>
      <c r="AH19" s="46"/>
      <c r="AI19" s="46"/>
      <c r="AJ19" s="46"/>
      <c r="AK19" s="46"/>
      <c r="AL19" s="46"/>
      <c r="AM19" s="39">
        <f t="shared" si="13"/>
        <v>0</v>
      </c>
      <c r="AN19" s="46"/>
      <c r="AO19" s="46"/>
      <c r="AP19" s="46"/>
      <c r="AQ19" s="46"/>
      <c r="AR19" s="46"/>
      <c r="AS19" s="39">
        <f t="shared" si="14"/>
        <v>0</v>
      </c>
      <c r="AT19" s="46"/>
      <c r="AU19" s="46"/>
      <c r="AV19" s="46"/>
      <c r="AW19" s="46"/>
      <c r="AX19" s="46"/>
      <c r="AY19" s="39">
        <f t="shared" si="15"/>
        <v>0</v>
      </c>
      <c r="AZ19" s="4">
        <f t="shared" ca="1" si="9"/>
        <v>0</v>
      </c>
    </row>
    <row r="20" spans="1:52" s="47" customFormat="1" ht="27.75" customHeight="1">
      <c r="A20" s="37" t="s">
        <v>37</v>
      </c>
      <c r="B20" s="45" t="s">
        <v>38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39">
        <f t="shared" si="16"/>
        <v>0</v>
      </c>
      <c r="I20" s="46"/>
      <c r="J20" s="46"/>
      <c r="K20" s="46">
        <v>3</v>
      </c>
      <c r="L20" s="46"/>
      <c r="M20" s="46"/>
      <c r="N20" s="39">
        <f t="shared" si="10"/>
        <v>3</v>
      </c>
      <c r="O20" s="46"/>
      <c r="P20" s="46"/>
      <c r="Q20" s="46"/>
      <c r="R20" s="46"/>
      <c r="S20" s="46"/>
      <c r="T20" s="39">
        <f t="shared" si="11"/>
        <v>0</v>
      </c>
      <c r="U20" s="46"/>
      <c r="V20" s="46"/>
      <c r="W20" s="46"/>
      <c r="X20" s="46"/>
      <c r="Y20" s="46"/>
      <c r="Z20" s="39">
        <f t="shared" si="17"/>
        <v>0</v>
      </c>
      <c r="AA20" s="4">
        <f t="shared" ca="1" si="4"/>
        <v>3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39">
        <f t="shared" si="12"/>
        <v>0</v>
      </c>
      <c r="AH20" s="46"/>
      <c r="AI20" s="46"/>
      <c r="AJ20" s="46"/>
      <c r="AK20" s="46"/>
      <c r="AL20" s="46"/>
      <c r="AM20" s="39">
        <f t="shared" si="13"/>
        <v>0</v>
      </c>
      <c r="AN20" s="46"/>
      <c r="AO20" s="46"/>
      <c r="AP20" s="46"/>
      <c r="AQ20" s="46"/>
      <c r="AR20" s="46"/>
      <c r="AS20" s="39">
        <f t="shared" si="14"/>
        <v>0</v>
      </c>
      <c r="AT20" s="46"/>
      <c r="AU20" s="46"/>
      <c r="AV20" s="46"/>
      <c r="AW20" s="46"/>
      <c r="AX20" s="46"/>
      <c r="AY20" s="39">
        <f t="shared" si="15"/>
        <v>0</v>
      </c>
      <c r="AZ20" s="4">
        <f t="shared" ca="1" si="9"/>
        <v>0</v>
      </c>
    </row>
    <row r="21" spans="1:52" s="8" customFormat="1" ht="16.5" customHeight="1">
      <c r="A21" s="5" t="s">
        <v>39</v>
      </c>
      <c r="B21" s="6" t="s">
        <v>40</v>
      </c>
      <c r="C21" s="7">
        <f>SUM(C22:C25)</f>
        <v>0</v>
      </c>
      <c r="D21" s="7">
        <f>SUM(D22:D25)</f>
        <v>0</v>
      </c>
      <c r="E21" s="7">
        <f>SUM(E22:E25)</f>
        <v>0</v>
      </c>
      <c r="F21" s="7">
        <f>SUM(F22:F25)</f>
        <v>0</v>
      </c>
      <c r="G21" s="7">
        <f>SUM(G22:G25)</f>
        <v>0</v>
      </c>
      <c r="H21" s="9">
        <f t="shared" si="16"/>
        <v>0</v>
      </c>
      <c r="I21" s="7">
        <f>SUM(I22:I25)</f>
        <v>0</v>
      </c>
      <c r="J21" s="7">
        <f>SUM(J22:J25)</f>
        <v>0</v>
      </c>
      <c r="K21" s="7">
        <f>SUM(K22:K25)</f>
        <v>0</v>
      </c>
      <c r="L21" s="7">
        <f>SUM(L22:L25)</f>
        <v>0</v>
      </c>
      <c r="M21" s="7">
        <f>SUM(M22:M25)</f>
        <v>0</v>
      </c>
      <c r="N21" s="9">
        <f t="shared" si="10"/>
        <v>0</v>
      </c>
      <c r="O21" s="7">
        <f>SUM(O22:O25)</f>
        <v>0</v>
      </c>
      <c r="P21" s="7">
        <f>SUM(P22:P25)</f>
        <v>0</v>
      </c>
      <c r="Q21" s="7">
        <f>SUM(Q22:Q25)</f>
        <v>0</v>
      </c>
      <c r="R21" s="7">
        <f>SUM(R22:R25)</f>
        <v>0</v>
      </c>
      <c r="S21" s="7">
        <f>SUM(S22:S25)</f>
        <v>0</v>
      </c>
      <c r="T21" s="9">
        <f t="shared" si="11"/>
        <v>0</v>
      </c>
      <c r="U21" s="7">
        <f>SUM(U22:U25)</f>
        <v>0</v>
      </c>
      <c r="V21" s="7">
        <f>SUM(V22:V25)</f>
        <v>0</v>
      </c>
      <c r="W21" s="7">
        <f>SUM(W22:W25)</f>
        <v>0</v>
      </c>
      <c r="X21" s="7">
        <f>SUM(X22:X25)</f>
        <v>0</v>
      </c>
      <c r="Y21" s="7">
        <f>SUM(Y22:Y25)</f>
        <v>0</v>
      </c>
      <c r="Z21" s="9">
        <f t="shared" si="17"/>
        <v>0</v>
      </c>
      <c r="AA21" s="4">
        <f t="shared" ca="1" si="4"/>
        <v>0</v>
      </c>
      <c r="AB21" s="7">
        <f>SUM(AB22:AB25)</f>
        <v>0</v>
      </c>
      <c r="AC21" s="7">
        <f>SUM(AC22:AC25)</f>
        <v>0</v>
      </c>
      <c r="AD21" s="7">
        <f>SUM(AD22:AD25)</f>
        <v>0</v>
      </c>
      <c r="AE21" s="7">
        <f>SUM(AE22:AE25)</f>
        <v>0</v>
      </c>
      <c r="AF21" s="7">
        <f>SUM(AF22:AF25)</f>
        <v>0</v>
      </c>
      <c r="AG21" s="9">
        <f t="shared" si="12"/>
        <v>0</v>
      </c>
      <c r="AH21" s="7">
        <f>SUM(AH22:AH25)</f>
        <v>0</v>
      </c>
      <c r="AI21" s="7">
        <f>SUM(AI22:AI25)</f>
        <v>0</v>
      </c>
      <c r="AJ21" s="7">
        <f>SUM(AJ22:AJ25)</f>
        <v>0</v>
      </c>
      <c r="AK21" s="7">
        <f>SUM(AK22:AK25)</f>
        <v>0</v>
      </c>
      <c r="AL21" s="7">
        <f>SUM(AL22:AL25)</f>
        <v>0</v>
      </c>
      <c r="AM21" s="9">
        <f t="shared" si="13"/>
        <v>0</v>
      </c>
      <c r="AN21" s="7">
        <f>SUM(AN22:AN25)</f>
        <v>0</v>
      </c>
      <c r="AO21" s="7">
        <f>SUM(AO22:AO25)</f>
        <v>0</v>
      </c>
      <c r="AP21" s="7">
        <f>SUM(AP22:AP25)</f>
        <v>0</v>
      </c>
      <c r="AQ21" s="7">
        <f>SUM(AQ22:AQ25)</f>
        <v>0</v>
      </c>
      <c r="AR21" s="7">
        <f>SUM(AR22:AR25)</f>
        <v>0</v>
      </c>
      <c r="AS21" s="9">
        <f t="shared" si="14"/>
        <v>0</v>
      </c>
      <c r="AT21" s="7">
        <f>SUM(AT22:AT25)</f>
        <v>0</v>
      </c>
      <c r="AU21" s="7">
        <f>SUM(AU22:AU25)</f>
        <v>0</v>
      </c>
      <c r="AV21" s="7">
        <f>SUM(AV22:AV25)</f>
        <v>0</v>
      </c>
      <c r="AW21" s="7">
        <f>SUM(AW22:AW25)</f>
        <v>0</v>
      </c>
      <c r="AX21" s="7">
        <f>SUM(AX22:AX25)</f>
        <v>0</v>
      </c>
      <c r="AY21" s="9">
        <f t="shared" si="15"/>
        <v>0</v>
      </c>
      <c r="AZ21" s="4">
        <f t="shared" ca="1" si="9"/>
        <v>0</v>
      </c>
    </row>
    <row r="22" spans="1:52" s="47" customFormat="1" ht="21.75" customHeight="1">
      <c r="A22" s="37" t="s">
        <v>41</v>
      </c>
      <c r="B22" s="38" t="s">
        <v>42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39">
        <f t="shared" si="16"/>
        <v>0</v>
      </c>
      <c r="I22" s="46"/>
      <c r="J22" s="46"/>
      <c r="K22" s="46"/>
      <c r="L22" s="46"/>
      <c r="M22" s="46"/>
      <c r="N22" s="39">
        <f t="shared" si="10"/>
        <v>0</v>
      </c>
      <c r="O22" s="46"/>
      <c r="P22" s="46"/>
      <c r="Q22" s="46"/>
      <c r="R22" s="46"/>
      <c r="S22" s="46"/>
      <c r="T22" s="39">
        <f t="shared" si="11"/>
        <v>0</v>
      </c>
      <c r="U22" s="46"/>
      <c r="V22" s="46"/>
      <c r="W22" s="46"/>
      <c r="X22" s="46"/>
      <c r="Y22" s="46"/>
      <c r="Z22" s="39">
        <f t="shared" si="17"/>
        <v>0</v>
      </c>
      <c r="AA22" s="4">
        <f t="shared" ca="1" si="4"/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39">
        <f t="shared" si="12"/>
        <v>0</v>
      </c>
      <c r="AH22" s="46"/>
      <c r="AI22" s="46"/>
      <c r="AJ22" s="46"/>
      <c r="AK22" s="46"/>
      <c r="AL22" s="46"/>
      <c r="AM22" s="39">
        <f t="shared" si="13"/>
        <v>0</v>
      </c>
      <c r="AN22" s="46"/>
      <c r="AO22" s="46"/>
      <c r="AP22" s="46"/>
      <c r="AQ22" s="46"/>
      <c r="AR22" s="46"/>
      <c r="AS22" s="39">
        <f t="shared" si="14"/>
        <v>0</v>
      </c>
      <c r="AT22" s="46"/>
      <c r="AU22" s="46"/>
      <c r="AV22" s="46"/>
      <c r="AW22" s="46"/>
      <c r="AX22" s="46"/>
      <c r="AY22" s="39">
        <f t="shared" si="15"/>
        <v>0</v>
      </c>
      <c r="AZ22" s="4">
        <f t="shared" ca="1" si="9"/>
        <v>0</v>
      </c>
    </row>
    <row r="23" spans="1:52" s="47" customFormat="1" ht="25.5" customHeight="1">
      <c r="A23" s="37" t="s">
        <v>43</v>
      </c>
      <c r="B23" s="38" t="s">
        <v>44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39">
        <f t="shared" si="16"/>
        <v>0</v>
      </c>
      <c r="I23" s="46"/>
      <c r="J23" s="46"/>
      <c r="K23" s="46"/>
      <c r="L23" s="46"/>
      <c r="M23" s="46"/>
      <c r="N23" s="39">
        <f t="shared" si="10"/>
        <v>0</v>
      </c>
      <c r="O23" s="46"/>
      <c r="P23" s="46"/>
      <c r="Q23" s="46"/>
      <c r="R23" s="46"/>
      <c r="S23" s="46"/>
      <c r="T23" s="39">
        <f t="shared" si="11"/>
        <v>0</v>
      </c>
      <c r="U23" s="46"/>
      <c r="V23" s="46"/>
      <c r="W23" s="46"/>
      <c r="X23" s="46"/>
      <c r="Y23" s="46"/>
      <c r="Z23" s="39">
        <f t="shared" si="17"/>
        <v>0</v>
      </c>
      <c r="AA23" s="4">
        <f t="shared" ca="1" si="4"/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39">
        <f t="shared" si="12"/>
        <v>0</v>
      </c>
      <c r="AH23" s="46"/>
      <c r="AI23" s="46"/>
      <c r="AJ23" s="46"/>
      <c r="AK23" s="46"/>
      <c r="AL23" s="46"/>
      <c r="AM23" s="39">
        <f t="shared" si="13"/>
        <v>0</v>
      </c>
      <c r="AN23" s="46"/>
      <c r="AO23" s="46"/>
      <c r="AP23" s="46"/>
      <c r="AQ23" s="46"/>
      <c r="AR23" s="46"/>
      <c r="AS23" s="39">
        <f t="shared" si="14"/>
        <v>0</v>
      </c>
      <c r="AT23" s="46"/>
      <c r="AU23" s="46"/>
      <c r="AV23" s="46"/>
      <c r="AW23" s="46"/>
      <c r="AX23" s="46"/>
      <c r="AY23" s="39">
        <f t="shared" si="15"/>
        <v>0</v>
      </c>
      <c r="AZ23" s="4">
        <f t="shared" ca="1" si="9"/>
        <v>0</v>
      </c>
    </row>
    <row r="24" spans="1:52" s="47" customFormat="1" ht="27" customHeight="1">
      <c r="A24" s="37" t="s">
        <v>45</v>
      </c>
      <c r="B24" s="38" t="s">
        <v>46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39">
        <f t="shared" si="16"/>
        <v>0</v>
      </c>
      <c r="I24" s="46"/>
      <c r="J24" s="46"/>
      <c r="K24" s="46"/>
      <c r="L24" s="46"/>
      <c r="M24" s="46"/>
      <c r="N24" s="39">
        <f t="shared" si="10"/>
        <v>0</v>
      </c>
      <c r="O24" s="46"/>
      <c r="P24" s="46"/>
      <c r="Q24" s="46"/>
      <c r="R24" s="46"/>
      <c r="S24" s="46"/>
      <c r="T24" s="39">
        <f t="shared" si="11"/>
        <v>0</v>
      </c>
      <c r="U24" s="46"/>
      <c r="V24" s="46"/>
      <c r="W24" s="46"/>
      <c r="X24" s="46"/>
      <c r="Y24" s="46"/>
      <c r="Z24" s="39">
        <f t="shared" si="17"/>
        <v>0</v>
      </c>
      <c r="AA24" s="4">
        <f t="shared" ca="1" si="4"/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39">
        <f t="shared" si="12"/>
        <v>0</v>
      </c>
      <c r="AH24" s="46"/>
      <c r="AI24" s="46"/>
      <c r="AJ24" s="46"/>
      <c r="AK24" s="46"/>
      <c r="AL24" s="46"/>
      <c r="AM24" s="39">
        <f t="shared" si="13"/>
        <v>0</v>
      </c>
      <c r="AN24" s="46"/>
      <c r="AO24" s="46"/>
      <c r="AP24" s="46"/>
      <c r="AQ24" s="46"/>
      <c r="AR24" s="46"/>
      <c r="AS24" s="39">
        <f t="shared" si="14"/>
        <v>0</v>
      </c>
      <c r="AT24" s="46"/>
      <c r="AU24" s="46"/>
      <c r="AV24" s="46"/>
      <c r="AW24" s="46"/>
      <c r="AX24" s="46"/>
      <c r="AY24" s="39">
        <f t="shared" si="15"/>
        <v>0</v>
      </c>
      <c r="AZ24" s="4">
        <f t="shared" ca="1" si="9"/>
        <v>0</v>
      </c>
    </row>
    <row r="25" spans="1:52" s="47" customFormat="1" ht="15.75" customHeight="1">
      <c r="A25" s="37" t="s">
        <v>47</v>
      </c>
      <c r="B25" s="38" t="s">
        <v>48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39">
        <f t="shared" si="16"/>
        <v>0</v>
      </c>
      <c r="I25" s="46"/>
      <c r="J25" s="46"/>
      <c r="K25" s="46"/>
      <c r="L25" s="46"/>
      <c r="M25" s="46"/>
      <c r="N25" s="39">
        <f t="shared" si="10"/>
        <v>0</v>
      </c>
      <c r="O25" s="46"/>
      <c r="P25" s="46"/>
      <c r="Q25" s="46"/>
      <c r="R25" s="46"/>
      <c r="S25" s="46"/>
      <c r="T25" s="39">
        <f t="shared" si="11"/>
        <v>0</v>
      </c>
      <c r="U25" s="46"/>
      <c r="V25" s="46"/>
      <c r="W25" s="46"/>
      <c r="X25" s="46"/>
      <c r="Y25" s="46"/>
      <c r="Z25" s="39">
        <f t="shared" si="17"/>
        <v>0</v>
      </c>
      <c r="AA25" s="4">
        <f t="shared" ca="1" si="4"/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39">
        <f t="shared" si="12"/>
        <v>0</v>
      </c>
      <c r="AH25" s="46"/>
      <c r="AI25" s="46"/>
      <c r="AJ25" s="46"/>
      <c r="AK25" s="46"/>
      <c r="AL25" s="46"/>
      <c r="AM25" s="39">
        <f t="shared" si="13"/>
        <v>0</v>
      </c>
      <c r="AN25" s="46"/>
      <c r="AO25" s="46"/>
      <c r="AP25" s="46"/>
      <c r="AQ25" s="46"/>
      <c r="AR25" s="46"/>
      <c r="AS25" s="39">
        <f t="shared" si="14"/>
        <v>0</v>
      </c>
      <c r="AT25" s="46"/>
      <c r="AU25" s="46"/>
      <c r="AV25" s="46"/>
      <c r="AW25" s="46"/>
      <c r="AX25" s="46"/>
      <c r="AY25" s="39">
        <f t="shared" si="15"/>
        <v>0</v>
      </c>
      <c r="AZ25" s="4">
        <f t="shared" ca="1" si="9"/>
        <v>0</v>
      </c>
    </row>
    <row r="26" spans="1:52" s="47" customFormat="1" ht="27" customHeight="1">
      <c r="A26" s="37" t="s">
        <v>49</v>
      </c>
      <c r="B26" s="38" t="s">
        <v>50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39">
        <f t="shared" si="16"/>
        <v>0</v>
      </c>
      <c r="I26" s="46"/>
      <c r="J26" s="46"/>
      <c r="K26" s="46"/>
      <c r="L26" s="46"/>
      <c r="M26" s="46"/>
      <c r="N26" s="39">
        <f t="shared" si="10"/>
        <v>0</v>
      </c>
      <c r="O26" s="46"/>
      <c r="P26" s="46"/>
      <c r="Q26" s="46"/>
      <c r="R26" s="46"/>
      <c r="S26" s="46"/>
      <c r="T26" s="39">
        <f t="shared" si="11"/>
        <v>0</v>
      </c>
      <c r="U26" s="46"/>
      <c r="V26" s="46"/>
      <c r="W26" s="46"/>
      <c r="X26" s="46"/>
      <c r="Y26" s="46"/>
      <c r="Z26" s="39">
        <f t="shared" si="17"/>
        <v>0</v>
      </c>
      <c r="AA26" s="4">
        <f t="shared" ca="1" si="4"/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39">
        <f t="shared" si="12"/>
        <v>0</v>
      </c>
      <c r="AH26" s="46"/>
      <c r="AI26" s="46"/>
      <c r="AJ26" s="46"/>
      <c r="AK26" s="46"/>
      <c r="AL26" s="46"/>
      <c r="AM26" s="39">
        <f t="shared" si="13"/>
        <v>0</v>
      </c>
      <c r="AN26" s="46"/>
      <c r="AO26" s="46"/>
      <c r="AP26" s="46"/>
      <c r="AQ26" s="46"/>
      <c r="AR26" s="46"/>
      <c r="AS26" s="39">
        <f t="shared" si="14"/>
        <v>0</v>
      </c>
      <c r="AT26" s="46"/>
      <c r="AU26" s="46"/>
      <c r="AV26" s="46"/>
      <c r="AW26" s="46"/>
      <c r="AX26" s="46"/>
      <c r="AY26" s="39">
        <f t="shared" si="15"/>
        <v>0</v>
      </c>
      <c r="AZ26" s="4">
        <f t="shared" ca="1" si="9"/>
        <v>0</v>
      </c>
    </row>
    <row r="27" spans="1:52" s="47" customFormat="1" ht="14.25" customHeight="1">
      <c r="A27" s="37" t="s">
        <v>69</v>
      </c>
      <c r="B27" s="38" t="s">
        <v>51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39">
        <f t="shared" si="16"/>
        <v>0</v>
      </c>
      <c r="I27" s="46"/>
      <c r="J27" s="46"/>
      <c r="K27" s="46"/>
      <c r="L27" s="46"/>
      <c r="M27" s="46"/>
      <c r="N27" s="39">
        <f t="shared" si="10"/>
        <v>0</v>
      </c>
      <c r="O27" s="46"/>
      <c r="P27" s="46"/>
      <c r="Q27" s="46"/>
      <c r="R27" s="46"/>
      <c r="S27" s="46"/>
      <c r="T27" s="39">
        <f t="shared" si="11"/>
        <v>0</v>
      </c>
      <c r="U27" s="46"/>
      <c r="V27" s="46"/>
      <c r="W27" s="46"/>
      <c r="X27" s="46"/>
      <c r="Y27" s="46"/>
      <c r="Z27" s="39">
        <f t="shared" si="17"/>
        <v>0</v>
      </c>
      <c r="AA27" s="4">
        <f t="shared" ca="1" si="4"/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39">
        <f t="shared" si="12"/>
        <v>0</v>
      </c>
      <c r="AH27" s="46"/>
      <c r="AI27" s="46"/>
      <c r="AJ27" s="46"/>
      <c r="AK27" s="46"/>
      <c r="AL27" s="46"/>
      <c r="AM27" s="39">
        <f t="shared" si="13"/>
        <v>0</v>
      </c>
      <c r="AN27" s="46"/>
      <c r="AO27" s="46"/>
      <c r="AP27" s="46"/>
      <c r="AQ27" s="46"/>
      <c r="AR27" s="46"/>
      <c r="AS27" s="39">
        <f t="shared" si="14"/>
        <v>0</v>
      </c>
      <c r="AT27" s="46"/>
      <c r="AU27" s="46"/>
      <c r="AV27" s="46"/>
      <c r="AW27" s="46"/>
      <c r="AX27" s="46"/>
      <c r="AY27" s="39">
        <f t="shared" si="15"/>
        <v>0</v>
      </c>
      <c r="AZ27" s="4">
        <f t="shared" ca="1" si="9"/>
        <v>0</v>
      </c>
    </row>
    <row r="28" spans="1:52" s="47" customFormat="1" ht="14.25" customHeight="1">
      <c r="A28" s="37" t="s">
        <v>52</v>
      </c>
      <c r="B28" s="38" t="s">
        <v>53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39">
        <f t="shared" si="16"/>
        <v>0</v>
      </c>
      <c r="I28" s="46"/>
      <c r="J28" s="46"/>
      <c r="K28" s="46"/>
      <c r="L28" s="46"/>
      <c r="M28" s="46"/>
      <c r="N28" s="39">
        <f t="shared" si="10"/>
        <v>0</v>
      </c>
      <c r="O28" s="46"/>
      <c r="P28" s="46"/>
      <c r="Q28" s="46"/>
      <c r="R28" s="46"/>
      <c r="S28" s="46"/>
      <c r="T28" s="39">
        <f t="shared" si="11"/>
        <v>0</v>
      </c>
      <c r="U28" s="46"/>
      <c r="V28" s="46"/>
      <c r="W28" s="46"/>
      <c r="X28" s="46"/>
      <c r="Y28" s="46"/>
      <c r="Z28" s="39">
        <f t="shared" si="17"/>
        <v>0</v>
      </c>
      <c r="AA28" s="4">
        <f t="shared" ca="1" si="4"/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39">
        <f t="shared" si="12"/>
        <v>0</v>
      </c>
      <c r="AH28" s="46"/>
      <c r="AI28" s="46"/>
      <c r="AJ28" s="46"/>
      <c r="AK28" s="46"/>
      <c r="AL28" s="46"/>
      <c r="AM28" s="39">
        <f t="shared" si="13"/>
        <v>0</v>
      </c>
      <c r="AN28" s="46"/>
      <c r="AO28" s="46"/>
      <c r="AP28" s="46"/>
      <c r="AQ28" s="46"/>
      <c r="AR28" s="46"/>
      <c r="AS28" s="39">
        <f t="shared" si="14"/>
        <v>0</v>
      </c>
      <c r="AT28" s="46"/>
      <c r="AU28" s="46"/>
      <c r="AV28" s="46"/>
      <c r="AW28" s="46"/>
      <c r="AX28" s="46"/>
      <c r="AY28" s="39">
        <f t="shared" si="15"/>
        <v>0</v>
      </c>
      <c r="AZ28" s="4">
        <f t="shared" ca="1" si="9"/>
        <v>0</v>
      </c>
    </row>
    <row r="29" spans="1:52" s="48" customFormat="1" ht="15.75" customHeight="1">
      <c r="A29" s="37" t="s">
        <v>54</v>
      </c>
      <c r="B29" s="38" t="s">
        <v>55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  <c r="H29" s="39">
        <f t="shared" si="16"/>
        <v>0</v>
      </c>
      <c r="I29" s="46"/>
      <c r="J29" s="46"/>
      <c r="K29" s="46"/>
      <c r="L29" s="46"/>
      <c r="M29" s="46"/>
      <c r="N29" s="39">
        <f t="shared" si="10"/>
        <v>0</v>
      </c>
      <c r="O29" s="46"/>
      <c r="P29" s="46"/>
      <c r="Q29" s="46"/>
      <c r="R29" s="46"/>
      <c r="S29" s="46"/>
      <c r="T29" s="39">
        <f t="shared" si="11"/>
        <v>0</v>
      </c>
      <c r="U29" s="46"/>
      <c r="V29" s="46"/>
      <c r="W29" s="46"/>
      <c r="X29" s="46"/>
      <c r="Y29" s="46"/>
      <c r="Z29" s="39">
        <f t="shared" si="17"/>
        <v>0</v>
      </c>
      <c r="AA29" s="4">
        <f t="shared" ca="1" si="4"/>
        <v>0</v>
      </c>
      <c r="AB29" s="46">
        <v>0</v>
      </c>
      <c r="AC29" s="46">
        <v>0</v>
      </c>
      <c r="AD29" s="46">
        <v>4</v>
      </c>
      <c r="AE29" s="46">
        <v>0</v>
      </c>
      <c r="AF29" s="46">
        <v>0</v>
      </c>
      <c r="AG29" s="39">
        <f t="shared" si="12"/>
        <v>4</v>
      </c>
      <c r="AH29" s="46"/>
      <c r="AI29" s="46"/>
      <c r="AJ29" s="46"/>
      <c r="AK29" s="46"/>
      <c r="AL29" s="46"/>
      <c r="AM29" s="39">
        <f t="shared" si="13"/>
        <v>0</v>
      </c>
      <c r="AN29" s="46"/>
      <c r="AO29" s="46"/>
      <c r="AP29" s="46"/>
      <c r="AQ29" s="46"/>
      <c r="AR29" s="46"/>
      <c r="AS29" s="39">
        <f t="shared" si="14"/>
        <v>0</v>
      </c>
      <c r="AT29" s="46"/>
      <c r="AU29" s="46"/>
      <c r="AV29" s="46"/>
      <c r="AW29" s="46"/>
      <c r="AX29" s="46"/>
      <c r="AY29" s="39">
        <f t="shared" si="15"/>
        <v>0</v>
      </c>
      <c r="AZ29" s="4">
        <f t="shared" ca="1" si="9"/>
        <v>4</v>
      </c>
    </row>
    <row r="30" spans="1:52" s="36" customFormat="1" ht="25.5">
      <c r="A30" s="41" t="s">
        <v>70</v>
      </c>
      <c r="B30" s="42" t="s">
        <v>56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  <c r="H30" s="39">
        <f t="shared" si="16"/>
        <v>0</v>
      </c>
      <c r="I30" s="46"/>
      <c r="J30" s="46"/>
      <c r="K30" s="46"/>
      <c r="L30" s="46"/>
      <c r="M30" s="46"/>
      <c r="N30" s="39">
        <f t="shared" si="10"/>
        <v>0</v>
      </c>
      <c r="O30" s="46"/>
      <c r="P30" s="46"/>
      <c r="Q30" s="46"/>
      <c r="R30" s="46"/>
      <c r="S30" s="46"/>
      <c r="T30" s="39">
        <f t="shared" si="11"/>
        <v>0</v>
      </c>
      <c r="U30" s="46"/>
      <c r="V30" s="46"/>
      <c r="W30" s="46"/>
      <c r="X30" s="46"/>
      <c r="Y30" s="46"/>
      <c r="Z30" s="39">
        <f t="shared" si="17"/>
        <v>0</v>
      </c>
      <c r="AA30" s="4">
        <f t="shared" ca="1" si="4"/>
        <v>0</v>
      </c>
      <c r="AB30" s="59">
        <v>0</v>
      </c>
      <c r="AC30" s="59">
        <v>0</v>
      </c>
      <c r="AD30" s="59">
        <v>7</v>
      </c>
      <c r="AE30" s="59">
        <v>0</v>
      </c>
      <c r="AF30" s="59">
        <v>0</v>
      </c>
      <c r="AG30" s="39">
        <f t="shared" si="12"/>
        <v>7</v>
      </c>
      <c r="AH30" s="43"/>
      <c r="AI30" s="43"/>
      <c r="AJ30" s="43"/>
      <c r="AK30" s="43"/>
      <c r="AL30" s="43"/>
      <c r="AM30" s="39">
        <f t="shared" si="13"/>
        <v>0</v>
      </c>
      <c r="AN30" s="43"/>
      <c r="AO30" s="43"/>
      <c r="AP30" s="43"/>
      <c r="AQ30" s="43"/>
      <c r="AR30" s="43"/>
      <c r="AS30" s="39">
        <f t="shared" si="14"/>
        <v>0</v>
      </c>
      <c r="AT30" s="43"/>
      <c r="AU30" s="43"/>
      <c r="AV30" s="43"/>
      <c r="AW30" s="43"/>
      <c r="AX30" s="43"/>
      <c r="AY30" s="39">
        <f t="shared" si="15"/>
        <v>0</v>
      </c>
      <c r="AZ30" s="4">
        <f t="shared" ca="1" si="9"/>
        <v>7</v>
      </c>
    </row>
    <row r="31" spans="1:52" s="40" customFormat="1" ht="15.75" customHeight="1">
      <c r="A31" s="37" t="s">
        <v>57</v>
      </c>
      <c r="B31" s="38" t="s">
        <v>58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39">
        <f t="shared" si="16"/>
        <v>0</v>
      </c>
      <c r="I31" s="46"/>
      <c r="J31" s="46"/>
      <c r="K31" s="46"/>
      <c r="L31" s="46"/>
      <c r="M31" s="46"/>
      <c r="N31" s="39">
        <f t="shared" si="10"/>
        <v>0</v>
      </c>
      <c r="O31" s="46"/>
      <c r="P31" s="46"/>
      <c r="Q31" s="46"/>
      <c r="R31" s="46"/>
      <c r="S31" s="46"/>
      <c r="T31" s="39">
        <f t="shared" si="11"/>
        <v>0</v>
      </c>
      <c r="U31" s="46"/>
      <c r="V31" s="46"/>
      <c r="W31" s="46"/>
      <c r="X31" s="46"/>
      <c r="Y31" s="46"/>
      <c r="Z31" s="39">
        <f t="shared" si="17"/>
        <v>0</v>
      </c>
      <c r="AA31" s="4">
        <f t="shared" ca="1" si="4"/>
        <v>0</v>
      </c>
      <c r="AB31" s="46">
        <v>0</v>
      </c>
      <c r="AC31" s="46">
        <v>0</v>
      </c>
      <c r="AD31" s="46">
        <v>2</v>
      </c>
      <c r="AE31" s="46">
        <v>0</v>
      </c>
      <c r="AF31" s="46">
        <v>0</v>
      </c>
      <c r="AG31" s="39">
        <f t="shared" si="12"/>
        <v>2</v>
      </c>
      <c r="AH31" s="46"/>
      <c r="AI31" s="46"/>
      <c r="AJ31" s="46"/>
      <c r="AK31" s="46"/>
      <c r="AL31" s="46"/>
      <c r="AM31" s="39">
        <f t="shared" si="13"/>
        <v>0</v>
      </c>
      <c r="AN31" s="46"/>
      <c r="AO31" s="46"/>
      <c r="AP31" s="46"/>
      <c r="AQ31" s="46"/>
      <c r="AR31" s="46"/>
      <c r="AS31" s="39">
        <f t="shared" si="14"/>
        <v>0</v>
      </c>
      <c r="AT31" s="46"/>
      <c r="AU31" s="46"/>
      <c r="AV31" s="46"/>
      <c r="AW31" s="46"/>
      <c r="AX31" s="46"/>
      <c r="AY31" s="39">
        <f t="shared" si="15"/>
        <v>0</v>
      </c>
      <c r="AZ31" s="4">
        <f t="shared" ca="1" si="9"/>
        <v>2</v>
      </c>
    </row>
    <row r="32" spans="1:52" s="40" customFormat="1" ht="15.75" customHeight="1">
      <c r="A32" s="41" t="s">
        <v>71</v>
      </c>
      <c r="B32" s="42" t="s">
        <v>72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39">
        <f t="shared" si="16"/>
        <v>0</v>
      </c>
      <c r="I32" s="46"/>
      <c r="J32" s="46"/>
      <c r="K32" s="46"/>
      <c r="L32" s="46"/>
      <c r="M32" s="46"/>
      <c r="N32" s="39">
        <f t="shared" si="10"/>
        <v>0</v>
      </c>
      <c r="O32" s="46"/>
      <c r="P32" s="46"/>
      <c r="Q32" s="46"/>
      <c r="R32" s="46"/>
      <c r="S32" s="46"/>
      <c r="T32" s="39">
        <f t="shared" si="11"/>
        <v>0</v>
      </c>
      <c r="U32" s="46"/>
      <c r="V32" s="46"/>
      <c r="W32" s="46"/>
      <c r="X32" s="46"/>
      <c r="Y32" s="46"/>
      <c r="Z32" s="39">
        <f t="shared" si="17"/>
        <v>0</v>
      </c>
      <c r="AA32" s="4">
        <f t="shared" ca="1" si="4"/>
        <v>0</v>
      </c>
      <c r="AB32" s="46">
        <v>0</v>
      </c>
      <c r="AC32" s="46">
        <v>0</v>
      </c>
      <c r="AD32" s="46">
        <v>1</v>
      </c>
      <c r="AE32" s="46">
        <v>0</v>
      </c>
      <c r="AF32" s="46">
        <v>0</v>
      </c>
      <c r="AG32" s="39">
        <f t="shared" si="12"/>
        <v>1</v>
      </c>
      <c r="AH32" s="46">
        <v>1</v>
      </c>
      <c r="AI32" s="46"/>
      <c r="AJ32" s="46">
        <v>2</v>
      </c>
      <c r="AK32" s="46"/>
      <c r="AL32" s="46"/>
      <c r="AM32" s="39">
        <f t="shared" si="13"/>
        <v>3</v>
      </c>
      <c r="AN32" s="46"/>
      <c r="AO32" s="46"/>
      <c r="AP32" s="46"/>
      <c r="AQ32" s="46"/>
      <c r="AR32" s="46"/>
      <c r="AS32" s="39">
        <f t="shared" si="14"/>
        <v>0</v>
      </c>
      <c r="AT32" s="46"/>
      <c r="AU32" s="46"/>
      <c r="AV32" s="46"/>
      <c r="AW32" s="46"/>
      <c r="AX32" s="46"/>
      <c r="AY32" s="39">
        <f t="shared" si="15"/>
        <v>0</v>
      </c>
      <c r="AZ32" s="4">
        <f t="shared" ca="1" si="9"/>
        <v>4</v>
      </c>
    </row>
    <row r="33" spans="1:52" s="36" customFormat="1" ht="25.5" customHeight="1">
      <c r="A33" s="41">
        <v>7</v>
      </c>
      <c r="B33" s="42" t="s">
        <v>59</v>
      </c>
      <c r="C33" s="59">
        <v>0</v>
      </c>
      <c r="D33" s="59">
        <v>0</v>
      </c>
      <c r="E33" s="59">
        <v>0</v>
      </c>
      <c r="F33" s="59">
        <v>0</v>
      </c>
      <c r="G33" s="59">
        <v>0</v>
      </c>
      <c r="H33" s="39">
        <f t="shared" si="16"/>
        <v>0</v>
      </c>
      <c r="I33" s="46"/>
      <c r="J33" s="46"/>
      <c r="K33" s="46"/>
      <c r="L33" s="46"/>
      <c r="M33" s="46"/>
      <c r="N33" s="39">
        <f t="shared" si="10"/>
        <v>0</v>
      </c>
      <c r="O33" s="46"/>
      <c r="P33" s="46"/>
      <c r="Q33" s="46"/>
      <c r="R33" s="46"/>
      <c r="S33" s="46"/>
      <c r="T33" s="39">
        <f t="shared" si="11"/>
        <v>0</v>
      </c>
      <c r="U33" s="46"/>
      <c r="V33" s="46"/>
      <c r="W33" s="46"/>
      <c r="X33" s="46"/>
      <c r="Y33" s="46"/>
      <c r="Z33" s="39">
        <f t="shared" si="17"/>
        <v>0</v>
      </c>
      <c r="AA33" s="4">
        <f t="shared" ca="1" si="4"/>
        <v>0</v>
      </c>
      <c r="AB33" s="59">
        <v>0</v>
      </c>
      <c r="AC33" s="59">
        <v>0</v>
      </c>
      <c r="AD33" s="59">
        <v>1</v>
      </c>
      <c r="AE33" s="59">
        <v>0</v>
      </c>
      <c r="AF33" s="59">
        <v>0</v>
      </c>
      <c r="AG33" s="39">
        <f t="shared" si="12"/>
        <v>1</v>
      </c>
      <c r="AH33" s="43"/>
      <c r="AI33" s="43"/>
      <c r="AJ33" s="43"/>
      <c r="AK33" s="43"/>
      <c r="AL33" s="43"/>
      <c r="AM33" s="39">
        <f t="shared" si="13"/>
        <v>0</v>
      </c>
      <c r="AN33" s="43"/>
      <c r="AO33" s="43"/>
      <c r="AP33" s="43"/>
      <c r="AQ33" s="43"/>
      <c r="AR33" s="43"/>
      <c r="AS33" s="39">
        <f t="shared" si="14"/>
        <v>0</v>
      </c>
      <c r="AT33" s="43"/>
      <c r="AU33" s="43"/>
      <c r="AV33" s="43"/>
      <c r="AW33" s="43"/>
      <c r="AX33" s="43"/>
      <c r="AY33" s="39">
        <f t="shared" si="15"/>
        <v>0</v>
      </c>
      <c r="AZ33" s="4">
        <f t="shared" ca="1" si="9"/>
        <v>1</v>
      </c>
    </row>
    <row r="34" spans="1:52" s="40" customFormat="1" ht="15.75" customHeight="1">
      <c r="A34" s="37" t="s">
        <v>62</v>
      </c>
      <c r="B34" s="38" t="s">
        <v>60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39">
        <f t="shared" si="16"/>
        <v>0</v>
      </c>
      <c r="I34" s="46"/>
      <c r="J34" s="46"/>
      <c r="K34" s="46"/>
      <c r="L34" s="46"/>
      <c r="M34" s="46"/>
      <c r="N34" s="39">
        <f t="shared" si="10"/>
        <v>0</v>
      </c>
      <c r="O34" s="46"/>
      <c r="P34" s="46"/>
      <c r="Q34" s="46"/>
      <c r="R34" s="46"/>
      <c r="S34" s="46"/>
      <c r="T34" s="39">
        <f t="shared" si="11"/>
        <v>0</v>
      </c>
      <c r="U34" s="46"/>
      <c r="V34" s="46"/>
      <c r="W34" s="46"/>
      <c r="X34" s="46"/>
      <c r="Y34" s="46"/>
      <c r="Z34" s="39">
        <f t="shared" si="17"/>
        <v>0</v>
      </c>
      <c r="AA34" s="4">
        <f t="shared" ca="1" si="4"/>
        <v>0</v>
      </c>
      <c r="AB34" s="46">
        <v>0</v>
      </c>
      <c r="AC34" s="46">
        <v>0</v>
      </c>
      <c r="AD34" s="46">
        <v>1</v>
      </c>
      <c r="AE34" s="46">
        <v>0</v>
      </c>
      <c r="AF34" s="46">
        <v>0</v>
      </c>
      <c r="AG34" s="39">
        <f t="shared" si="12"/>
        <v>1</v>
      </c>
      <c r="AH34" s="46"/>
      <c r="AI34" s="46"/>
      <c r="AJ34" s="46"/>
      <c r="AK34" s="46"/>
      <c r="AL34" s="46"/>
      <c r="AM34" s="39">
        <f t="shared" si="13"/>
        <v>0</v>
      </c>
      <c r="AN34" s="46"/>
      <c r="AO34" s="46"/>
      <c r="AP34" s="46"/>
      <c r="AQ34" s="46"/>
      <c r="AR34" s="46"/>
      <c r="AS34" s="39">
        <f t="shared" si="14"/>
        <v>0</v>
      </c>
      <c r="AT34" s="46"/>
      <c r="AU34" s="46"/>
      <c r="AV34" s="46"/>
      <c r="AW34" s="46"/>
      <c r="AX34" s="46"/>
      <c r="AY34" s="39">
        <f t="shared" si="15"/>
        <v>0</v>
      </c>
      <c r="AZ34" s="4">
        <f t="shared" ca="1" si="9"/>
        <v>1</v>
      </c>
    </row>
    <row r="35" spans="1:52" s="40" customFormat="1" ht="15.75" customHeight="1">
      <c r="A35" s="37" t="s">
        <v>73</v>
      </c>
      <c r="B35" s="38" t="s">
        <v>58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  <c r="H35" s="39">
        <f t="shared" si="16"/>
        <v>0</v>
      </c>
      <c r="I35" s="46"/>
      <c r="J35" s="46"/>
      <c r="K35" s="46"/>
      <c r="L35" s="46"/>
      <c r="M35" s="46"/>
      <c r="N35" s="39">
        <f t="shared" si="10"/>
        <v>0</v>
      </c>
      <c r="O35" s="46"/>
      <c r="P35" s="46"/>
      <c r="Q35" s="46"/>
      <c r="R35" s="46"/>
      <c r="S35" s="46"/>
      <c r="T35" s="39">
        <f t="shared" si="11"/>
        <v>0</v>
      </c>
      <c r="U35" s="46"/>
      <c r="V35" s="46"/>
      <c r="W35" s="46"/>
      <c r="X35" s="46"/>
      <c r="Y35" s="46"/>
      <c r="Z35" s="39">
        <f t="shared" si="17"/>
        <v>0</v>
      </c>
      <c r="AA35" s="4">
        <f t="shared" ca="1" si="4"/>
        <v>0</v>
      </c>
      <c r="AB35" s="46">
        <v>0</v>
      </c>
      <c r="AC35" s="46">
        <v>0</v>
      </c>
      <c r="AD35" s="46">
        <v>1</v>
      </c>
      <c r="AE35" s="46">
        <v>0</v>
      </c>
      <c r="AF35" s="46">
        <v>0</v>
      </c>
      <c r="AG35" s="39">
        <f t="shared" si="12"/>
        <v>1</v>
      </c>
      <c r="AH35" s="46"/>
      <c r="AI35" s="46"/>
      <c r="AJ35" s="46"/>
      <c r="AK35" s="46"/>
      <c r="AL35" s="46"/>
      <c r="AM35" s="39">
        <f t="shared" si="13"/>
        <v>0</v>
      </c>
      <c r="AN35" s="46"/>
      <c r="AO35" s="46"/>
      <c r="AP35" s="46"/>
      <c r="AQ35" s="46"/>
      <c r="AR35" s="46"/>
      <c r="AS35" s="39">
        <f t="shared" si="14"/>
        <v>0</v>
      </c>
      <c r="AT35" s="46"/>
      <c r="AU35" s="46"/>
      <c r="AV35" s="46"/>
      <c r="AW35" s="46"/>
      <c r="AX35" s="46"/>
      <c r="AY35" s="39">
        <f t="shared" si="15"/>
        <v>0</v>
      </c>
      <c r="AZ35" s="4">
        <f t="shared" ca="1" si="9"/>
        <v>1</v>
      </c>
    </row>
    <row r="36" spans="1:52" s="36" customFormat="1" ht="26.25" customHeight="1">
      <c r="A36" s="41">
        <v>8</v>
      </c>
      <c r="B36" s="42" t="s">
        <v>61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39">
        <f t="shared" si="16"/>
        <v>0</v>
      </c>
      <c r="I36" s="46"/>
      <c r="J36" s="46"/>
      <c r="K36" s="46"/>
      <c r="L36" s="46"/>
      <c r="M36" s="46"/>
      <c r="N36" s="39">
        <f t="shared" si="10"/>
        <v>0</v>
      </c>
      <c r="O36" s="46"/>
      <c r="P36" s="46"/>
      <c r="Q36" s="46"/>
      <c r="R36" s="46"/>
      <c r="S36" s="46"/>
      <c r="T36" s="39">
        <f t="shared" si="11"/>
        <v>0</v>
      </c>
      <c r="U36" s="46"/>
      <c r="V36" s="46"/>
      <c r="W36" s="46"/>
      <c r="X36" s="46"/>
      <c r="Y36" s="46"/>
      <c r="Z36" s="39">
        <f t="shared" si="17"/>
        <v>0</v>
      </c>
      <c r="AA36" s="4">
        <f t="shared" ca="1" si="4"/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39">
        <f t="shared" si="12"/>
        <v>0</v>
      </c>
      <c r="AH36" s="43"/>
      <c r="AI36" s="43"/>
      <c r="AJ36" s="43"/>
      <c r="AK36" s="43"/>
      <c r="AL36" s="43"/>
      <c r="AM36" s="39">
        <f t="shared" si="13"/>
        <v>0</v>
      </c>
      <c r="AN36" s="43"/>
      <c r="AO36" s="43"/>
      <c r="AP36" s="43"/>
      <c r="AQ36" s="43"/>
      <c r="AR36" s="43"/>
      <c r="AS36" s="39">
        <f t="shared" si="14"/>
        <v>0</v>
      </c>
      <c r="AT36" s="43"/>
      <c r="AU36" s="43"/>
      <c r="AV36" s="43"/>
      <c r="AW36" s="43"/>
      <c r="AX36" s="43"/>
      <c r="AY36" s="39">
        <f t="shared" si="15"/>
        <v>0</v>
      </c>
      <c r="AZ36" s="4">
        <f t="shared" ca="1" si="9"/>
        <v>0</v>
      </c>
    </row>
    <row r="37" spans="1:52" s="40" customFormat="1" ht="13.5" customHeight="1">
      <c r="A37" s="37" t="s">
        <v>74</v>
      </c>
      <c r="B37" s="38" t="s">
        <v>60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39">
        <f t="shared" si="16"/>
        <v>0</v>
      </c>
      <c r="I37" s="46"/>
      <c r="J37" s="46"/>
      <c r="K37" s="46"/>
      <c r="L37" s="46"/>
      <c r="M37" s="46"/>
      <c r="N37" s="39">
        <f t="shared" si="10"/>
        <v>0</v>
      </c>
      <c r="O37" s="46"/>
      <c r="P37" s="46"/>
      <c r="Q37" s="46"/>
      <c r="R37" s="46"/>
      <c r="S37" s="46"/>
      <c r="T37" s="39">
        <f t="shared" si="11"/>
        <v>0</v>
      </c>
      <c r="U37" s="46"/>
      <c r="V37" s="46"/>
      <c r="W37" s="46"/>
      <c r="X37" s="46"/>
      <c r="Y37" s="46"/>
      <c r="Z37" s="39">
        <f t="shared" si="17"/>
        <v>0</v>
      </c>
      <c r="AA37" s="4">
        <f t="shared" ca="1" si="4"/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39">
        <f t="shared" si="12"/>
        <v>0</v>
      </c>
      <c r="AH37" s="46"/>
      <c r="AI37" s="46"/>
      <c r="AJ37" s="46"/>
      <c r="AK37" s="46"/>
      <c r="AL37" s="46"/>
      <c r="AM37" s="39">
        <f t="shared" si="13"/>
        <v>0</v>
      </c>
      <c r="AN37" s="46"/>
      <c r="AO37" s="46"/>
      <c r="AP37" s="46"/>
      <c r="AQ37" s="46"/>
      <c r="AR37" s="46"/>
      <c r="AS37" s="39">
        <f t="shared" si="14"/>
        <v>0</v>
      </c>
      <c r="AT37" s="46"/>
      <c r="AU37" s="46"/>
      <c r="AV37" s="46"/>
      <c r="AW37" s="46"/>
      <c r="AX37" s="46"/>
      <c r="AY37" s="39">
        <f t="shared" si="15"/>
        <v>0</v>
      </c>
      <c r="AZ37" s="4">
        <f t="shared" ca="1" si="9"/>
        <v>0</v>
      </c>
    </row>
    <row r="38" spans="1:52" s="40" customFormat="1" ht="15" customHeight="1">
      <c r="A38" s="37" t="s">
        <v>75</v>
      </c>
      <c r="B38" s="38" t="s">
        <v>58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39">
        <f t="shared" si="16"/>
        <v>0</v>
      </c>
      <c r="I38" s="46"/>
      <c r="J38" s="46"/>
      <c r="K38" s="46"/>
      <c r="L38" s="46"/>
      <c r="M38" s="46"/>
      <c r="N38" s="39">
        <f t="shared" si="10"/>
        <v>0</v>
      </c>
      <c r="O38" s="46"/>
      <c r="P38" s="46"/>
      <c r="Q38" s="46"/>
      <c r="R38" s="46"/>
      <c r="S38" s="46"/>
      <c r="T38" s="39">
        <f t="shared" si="11"/>
        <v>0</v>
      </c>
      <c r="U38" s="46"/>
      <c r="V38" s="46"/>
      <c r="W38" s="46"/>
      <c r="X38" s="46"/>
      <c r="Y38" s="46"/>
      <c r="Z38" s="39">
        <f t="shared" si="17"/>
        <v>0</v>
      </c>
      <c r="AA38" s="4">
        <f t="shared" ca="1" si="4"/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39">
        <f t="shared" si="12"/>
        <v>0</v>
      </c>
      <c r="AH38" s="46"/>
      <c r="AI38" s="46"/>
      <c r="AJ38" s="46"/>
      <c r="AK38" s="46"/>
      <c r="AL38" s="46"/>
      <c r="AM38" s="39">
        <f t="shared" si="13"/>
        <v>0</v>
      </c>
      <c r="AN38" s="46"/>
      <c r="AO38" s="46"/>
      <c r="AP38" s="46"/>
      <c r="AQ38" s="46"/>
      <c r="AR38" s="46"/>
      <c r="AS38" s="39">
        <f t="shared" si="14"/>
        <v>0</v>
      </c>
      <c r="AT38" s="46"/>
      <c r="AU38" s="46"/>
      <c r="AV38" s="46"/>
      <c r="AW38" s="46"/>
      <c r="AX38" s="46"/>
      <c r="AY38" s="39">
        <f t="shared" si="15"/>
        <v>0</v>
      </c>
      <c r="AZ38" s="4">
        <f t="shared" ca="1" si="9"/>
        <v>0</v>
      </c>
    </row>
  </sheetData>
  <mergeCells count="61">
    <mergeCell ref="AH11:AL11"/>
    <mergeCell ref="AN11:AR11"/>
    <mergeCell ref="AT11:AX11"/>
    <mergeCell ref="C12:G12"/>
    <mergeCell ref="I12:M12"/>
    <mergeCell ref="O12:S12"/>
    <mergeCell ref="U12:Y12"/>
    <mergeCell ref="AB12:AF12"/>
    <mergeCell ref="AH12:AL12"/>
    <mergeCell ref="AN12:AR12"/>
    <mergeCell ref="AT12:AX12"/>
    <mergeCell ref="C11:G11"/>
    <mergeCell ref="I11:M11"/>
    <mergeCell ref="O11:S11"/>
    <mergeCell ref="U11:Y11"/>
    <mergeCell ref="AB11:AF11"/>
    <mergeCell ref="AH9:AL9"/>
    <mergeCell ref="AN9:AR9"/>
    <mergeCell ref="AT9:AX9"/>
    <mergeCell ref="C10:G10"/>
    <mergeCell ref="I10:M10"/>
    <mergeCell ref="O10:S10"/>
    <mergeCell ref="U10:Y10"/>
    <mergeCell ref="AB10:AF10"/>
    <mergeCell ref="AH10:AL10"/>
    <mergeCell ref="AN10:AR10"/>
    <mergeCell ref="AT10:AX10"/>
    <mergeCell ref="C9:G9"/>
    <mergeCell ref="I9:M9"/>
    <mergeCell ref="O9:S9"/>
    <mergeCell ref="U9:Y9"/>
    <mergeCell ref="AB9:AF9"/>
    <mergeCell ref="AH7:AL7"/>
    <mergeCell ref="AN7:AR7"/>
    <mergeCell ref="AT7:AX7"/>
    <mergeCell ref="C8:G8"/>
    <mergeCell ref="I8:M8"/>
    <mergeCell ref="O8:S8"/>
    <mergeCell ref="U8:Y8"/>
    <mergeCell ref="AB8:AF8"/>
    <mergeCell ref="AH8:AL8"/>
    <mergeCell ref="AN8:AR8"/>
    <mergeCell ref="AT8:AX8"/>
    <mergeCell ref="C7:G7"/>
    <mergeCell ref="I7:M7"/>
    <mergeCell ref="O7:S7"/>
    <mergeCell ref="U7:Y7"/>
    <mergeCell ref="AB7:AF7"/>
    <mergeCell ref="C3:AA3"/>
    <mergeCell ref="AB3:AZ3"/>
    <mergeCell ref="A4:A5"/>
    <mergeCell ref="C4:H4"/>
    <mergeCell ref="I4:N4"/>
    <mergeCell ref="O4:T4"/>
    <mergeCell ref="U4:Z4"/>
    <mergeCell ref="AA4:AA5"/>
    <mergeCell ref="AB4:AG4"/>
    <mergeCell ref="AH4:AM4"/>
    <mergeCell ref="AN4:AS4"/>
    <mergeCell ref="AT4:AY4"/>
    <mergeCell ref="AZ4:AZ5"/>
  </mergeCells>
  <printOptions horizontalCentered="1"/>
  <pageMargins left="0" right="0" top="0.19685039370078741" bottom="0.19685039370078741" header="3.937007874015748E-2" footer="3.937007874015748E-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J12" sqref="J12"/>
    </sheetView>
  </sheetViews>
  <sheetFormatPr defaultRowHeight="12.75"/>
  <cols>
    <col min="2" max="2" width="29.7109375" bestFit="1" customWidth="1"/>
    <col min="4" max="4" width="14.7109375" customWidth="1"/>
    <col min="5" max="5" width="10.7109375" customWidth="1"/>
    <col min="6" max="6" width="16.42578125" customWidth="1"/>
    <col min="8" max="8" width="21.140625" customWidth="1"/>
  </cols>
  <sheetData>
    <row r="1" spans="1:11" ht="27">
      <c r="A1" s="96" t="s">
        <v>76</v>
      </c>
      <c r="B1" s="96"/>
      <c r="C1" s="96"/>
      <c r="D1" s="96"/>
      <c r="E1" s="96"/>
      <c r="F1" s="96"/>
      <c r="G1" s="96"/>
      <c r="H1" s="96"/>
    </row>
    <row r="2" spans="1:11" ht="40.5">
      <c r="A2" s="61" t="s">
        <v>77</v>
      </c>
      <c r="B2" s="62" t="s">
        <v>78</v>
      </c>
      <c r="C2" s="63" t="s">
        <v>79</v>
      </c>
      <c r="D2" s="63" t="s">
        <v>80</v>
      </c>
      <c r="E2" s="63" t="s">
        <v>81</v>
      </c>
      <c r="F2" s="63" t="s">
        <v>80</v>
      </c>
      <c r="G2" s="63" t="s">
        <v>82</v>
      </c>
      <c r="H2" s="63" t="s">
        <v>80</v>
      </c>
    </row>
    <row r="3" spans="1:11" ht="20.25">
      <c r="A3" s="64">
        <v>1</v>
      </c>
      <c r="B3" s="65" t="s">
        <v>83</v>
      </c>
      <c r="C3" s="97">
        <v>3</v>
      </c>
      <c r="D3" s="67"/>
      <c r="E3" s="68"/>
      <c r="F3" s="67"/>
      <c r="G3" s="68"/>
      <c r="H3" s="67"/>
      <c r="J3" t="s">
        <v>109</v>
      </c>
    </row>
    <row r="4" spans="1:11" ht="20.25">
      <c r="A4" s="64">
        <v>3</v>
      </c>
      <c r="B4" s="65" t="s">
        <v>84</v>
      </c>
      <c r="C4" s="66"/>
      <c r="D4" s="67" t="str">
        <f>IF('[1]2.Нарушения ГГН'!C5=0,"-",C4/'[1]2.Нарушения ГГН'!C5*100)</f>
        <v>-</v>
      </c>
      <c r="E4" s="68"/>
      <c r="F4" s="67" t="str">
        <f>IF('[1]2.Нарушения ГГН'!D5=0,"-",E4/'[1]2.Нарушения ГГН'!D5*100)</f>
        <v>-</v>
      </c>
      <c r="G4" s="68"/>
      <c r="H4" s="67" t="str">
        <f>IF('[1]2.Нарушения ГГН'!E5=0,"-",G4/'[1]2.Нарушения ГГН'!E5*100)</f>
        <v>-</v>
      </c>
    </row>
    <row r="5" spans="1:11" ht="20.25">
      <c r="A5" s="64">
        <v>5</v>
      </c>
      <c r="B5" s="65" t="s">
        <v>85</v>
      </c>
      <c r="C5" s="66"/>
      <c r="D5" s="67" t="str">
        <f>IF('[1]2.Нарушения ГГН'!C7=0,"-",C5/'[1]2.Нарушения ГГН'!C7*100)</f>
        <v>-</v>
      </c>
      <c r="E5" s="68"/>
      <c r="F5" s="67" t="str">
        <f>IF('[1]2.Нарушения ГГН'!D7=0,"-",E5/'[1]2.Нарушения ГГН'!D7*100)</f>
        <v>-</v>
      </c>
      <c r="G5" s="68"/>
      <c r="H5" s="67" t="str">
        <f>IF('[1]2.Нарушения ГГН'!E7=0,"-",G5/'[1]2.Нарушения ГГН'!E7*100)</f>
        <v>-</v>
      </c>
      <c r="J5" s="98">
        <v>3</v>
      </c>
      <c r="K5" t="s">
        <v>110</v>
      </c>
    </row>
    <row r="6" spans="1:11" ht="20.25">
      <c r="A6" s="64">
        <v>6</v>
      </c>
      <c r="B6" s="65" t="s">
        <v>86</v>
      </c>
      <c r="C6" s="66"/>
      <c r="D6" s="67" t="str">
        <f>IF('[1]2.Нарушения ГГН'!C8=0,"-",C6/'[1]2.Нарушения ГГН'!C8*100)</f>
        <v>-</v>
      </c>
      <c r="E6" s="68"/>
      <c r="F6" s="67" t="str">
        <f>IF('[1]2.Нарушения ГГН'!D8=0,"-",E6/'[1]2.Нарушения ГГН'!D8*100)</f>
        <v>-</v>
      </c>
      <c r="G6" s="68"/>
      <c r="H6" s="67" t="str">
        <f>IF('[1]2.Нарушения ГГН'!E8=0,"-",G6/'[1]2.Нарушения ГГН'!E8*100)</f>
        <v>-</v>
      </c>
    </row>
    <row r="7" spans="1:11" ht="20.25">
      <c r="A7" s="64">
        <v>7</v>
      </c>
      <c r="B7" s="65" t="s">
        <v>87</v>
      </c>
      <c r="C7" s="66"/>
      <c r="D7" s="67" t="str">
        <f>IF('[1]2.Нарушения ГГН'!C9=0,"-",C7/'[1]2.Нарушения ГГН'!C9*100)</f>
        <v>-</v>
      </c>
      <c r="E7" s="68"/>
      <c r="F7" s="67" t="str">
        <f>IF('[1]2.Нарушения ГГН'!D9=0,"-",E7/'[1]2.Нарушения ГГН'!D9*100)</f>
        <v>-</v>
      </c>
      <c r="G7" s="68"/>
      <c r="H7" s="67" t="str">
        <f>IF('[1]2.Нарушения ГГН'!E9=0,"-",G7/'[1]2.Нарушения ГГН'!E9*100)</f>
        <v>-</v>
      </c>
    </row>
    <row r="8" spans="1:11" ht="20.25">
      <c r="A8" s="64">
        <v>8</v>
      </c>
      <c r="B8" s="65" t="s">
        <v>88</v>
      </c>
      <c r="C8" s="66"/>
      <c r="D8" s="67" t="str">
        <f>IF('[1]2.Нарушения ГГН'!C10=0,"-",C8/'[1]2.Нарушения ГГН'!C10*100)</f>
        <v>-</v>
      </c>
      <c r="E8" s="68"/>
      <c r="F8" s="67" t="str">
        <f>IF('[1]2.Нарушения ГГН'!D10=0,"-",E8/'[1]2.Нарушения ГГН'!D10*100)</f>
        <v>-</v>
      </c>
      <c r="G8" s="68"/>
      <c r="H8" s="67" t="str">
        <f>IF('[1]2.Нарушения ГГН'!E10=0,"-",G8/'[1]2.Нарушения ГГН'!E10*100)</f>
        <v>-</v>
      </c>
    </row>
    <row r="9" spans="1:11" ht="20.25">
      <c r="A9" s="64">
        <v>9</v>
      </c>
      <c r="B9" s="65" t="s">
        <v>89</v>
      </c>
      <c r="C9" s="66"/>
      <c r="D9" s="67" t="str">
        <f>IF('[1]2.Нарушения ГГН'!C11=0,"-",C9/'[1]2.Нарушения ГГН'!C11*100)</f>
        <v>-</v>
      </c>
      <c r="E9" s="68"/>
      <c r="F9" s="67" t="str">
        <f>IF('[1]2.Нарушения ГГН'!D11=0,"-",E9/'[1]2.Нарушения ГГН'!D11*100)</f>
        <v>-</v>
      </c>
      <c r="G9" s="68"/>
      <c r="H9" s="67" t="str">
        <f>IF('[1]2.Нарушения ГГН'!E11=0,"-",G9/'[1]2.Нарушения ГГН'!E11*100)</f>
        <v>-</v>
      </c>
    </row>
    <row r="10" spans="1:11" ht="20.25">
      <c r="A10" s="64">
        <v>10</v>
      </c>
      <c r="B10" s="65" t="s">
        <v>90</v>
      </c>
      <c r="C10" s="66"/>
      <c r="D10" s="67" t="str">
        <f>IF('[1]2.Нарушения ГГН'!C12=0,"-",C10/'[1]2.Нарушения ГГН'!C12*100)</f>
        <v>-</v>
      </c>
      <c r="E10" s="68"/>
      <c r="F10" s="67" t="str">
        <f>IF('[1]2.Нарушения ГГН'!D12=0,"-",E10/'[1]2.Нарушения ГГН'!D12*100)</f>
        <v>-</v>
      </c>
      <c r="G10" s="68"/>
      <c r="H10" s="67" t="str">
        <f>IF('[1]2.Нарушения ГГН'!E12=0,"-",G10/'[1]2.Нарушения ГГН'!E12*100)</f>
        <v>-</v>
      </c>
    </row>
    <row r="11" spans="1:11" ht="20.25">
      <c r="A11" s="64">
        <v>11</v>
      </c>
      <c r="B11" s="65" t="s">
        <v>91</v>
      </c>
      <c r="C11" s="97">
        <v>1</v>
      </c>
      <c r="D11" s="67">
        <f>IF('[1]2.Нарушения ГГН'!C13=0,"-",C11/'[1]2.Нарушения ГГН'!C13*100)</f>
        <v>20</v>
      </c>
      <c r="E11" s="68"/>
      <c r="F11" s="67" t="str">
        <f>IF('[1]2.Нарушения ГГН'!D13=0,"-",E11/'[1]2.Нарушения ГГН'!D13*100)</f>
        <v>-</v>
      </c>
      <c r="G11" s="68"/>
      <c r="H11" s="67" t="str">
        <f>IF('[1]2.Нарушения ГГН'!E13=0,"-",G11/'[1]2.Нарушения ГГН'!E13*100)</f>
        <v>-</v>
      </c>
    </row>
    <row r="12" spans="1:11" ht="20.25">
      <c r="A12" s="64">
        <v>12</v>
      </c>
      <c r="B12" s="65" t="s">
        <v>92</v>
      </c>
      <c r="C12" s="66"/>
      <c r="D12" s="67">
        <f>IF('[1]2.Нарушения ГГН'!C14=0,"-",C12/'[1]2.Нарушения ГГН'!C14*100)</f>
        <v>0</v>
      </c>
      <c r="E12" s="68"/>
      <c r="F12" s="67" t="str">
        <f>IF('[1]2.Нарушения ГГН'!D14=0,"-",E12/'[1]2.Нарушения ГГН'!D14*100)</f>
        <v>-</v>
      </c>
      <c r="G12" s="68"/>
      <c r="H12" s="67" t="str">
        <f>IF('[1]2.Нарушения ГГН'!E14=0,"-",G12/'[1]2.Нарушения ГГН'!E14*100)</f>
        <v>-</v>
      </c>
    </row>
    <row r="13" spans="1:11" ht="20.25">
      <c r="A13" s="64">
        <v>13</v>
      </c>
      <c r="B13" s="65" t="s">
        <v>93</v>
      </c>
      <c r="C13" s="66"/>
      <c r="D13" s="67">
        <f>IF('[1]2.Нарушения ГГН'!C15=0,"-",C13/'[1]2.Нарушения ГГН'!C15*100)</f>
        <v>0</v>
      </c>
      <c r="E13" s="68"/>
      <c r="F13" s="67" t="str">
        <f>IF('[1]2.Нарушения ГГН'!D15=0,"-",E13/'[1]2.Нарушения ГГН'!D15*100)</f>
        <v>-</v>
      </c>
      <c r="G13" s="68"/>
      <c r="H13" s="67" t="str">
        <f>IF('[1]2.Нарушения ГГН'!E15=0,"-",G13/'[1]2.Нарушения ГГН'!E15*100)</f>
        <v>-</v>
      </c>
    </row>
    <row r="14" spans="1:11" ht="20.25">
      <c r="A14" s="64">
        <v>14</v>
      </c>
      <c r="B14" s="65" t="s">
        <v>94</v>
      </c>
      <c r="C14" s="66"/>
      <c r="D14" s="67" t="str">
        <f>IF('[1]2.Нарушения ГГН'!C16=0,"-",C14/'[1]2.Нарушения ГГН'!C16*100)</f>
        <v>-</v>
      </c>
      <c r="E14" s="68"/>
      <c r="F14" s="67" t="str">
        <f>IF('[1]2.Нарушения ГГН'!D16=0,"-",E14/'[1]2.Нарушения ГГН'!D16*100)</f>
        <v>-</v>
      </c>
      <c r="G14" s="68"/>
      <c r="H14" s="67" t="str">
        <f>IF('[1]2.Нарушения ГГН'!E16=0,"-",G14/'[1]2.Нарушения ГГН'!E16*100)</f>
        <v>-</v>
      </c>
    </row>
    <row r="15" spans="1:11" ht="20.25">
      <c r="A15" s="64">
        <v>15</v>
      </c>
      <c r="B15" s="65" t="s">
        <v>95</v>
      </c>
      <c r="C15" s="66"/>
      <c r="D15" s="67" t="str">
        <f>IF('[1]2.Нарушения ГГН'!C17=0,"-",C15/'[1]2.Нарушения ГГН'!C17*100)</f>
        <v>-</v>
      </c>
      <c r="E15" s="68"/>
      <c r="F15" s="67" t="str">
        <f>IF('[1]2.Нарушения ГГН'!D17=0,"-",E15/'[1]2.Нарушения ГГН'!D17*100)</f>
        <v>-</v>
      </c>
      <c r="G15" s="68"/>
      <c r="H15" s="67" t="str">
        <f>IF('[1]2.Нарушения ГГН'!E17=0,"-",G15/'[1]2.Нарушения ГГН'!E17*100)</f>
        <v>-</v>
      </c>
    </row>
    <row r="16" spans="1:11" ht="20.25">
      <c r="A16" s="64">
        <v>16</v>
      </c>
      <c r="B16" s="65" t="s">
        <v>96</v>
      </c>
      <c r="C16" s="66"/>
      <c r="D16" s="67">
        <f>IF('[1]2.Нарушения ГГН'!C18=0,"-",C16/'[1]2.Нарушения ГГН'!C18*100)</f>
        <v>0</v>
      </c>
      <c r="E16" s="68"/>
      <c r="F16" s="67" t="str">
        <f>IF('[1]2.Нарушения ГГН'!D18=0,"-",E16/'[1]2.Нарушения ГГН'!D18*100)</f>
        <v>-</v>
      </c>
      <c r="G16" s="68"/>
      <c r="H16" s="67" t="str">
        <f>IF('[1]2.Нарушения ГГН'!E18=0,"-",G16/'[1]2.Нарушения ГГН'!E18*100)</f>
        <v>-</v>
      </c>
    </row>
    <row r="17" spans="1:8" ht="20.25">
      <c r="A17" s="64">
        <v>17</v>
      </c>
      <c r="B17" s="65" t="s">
        <v>97</v>
      </c>
      <c r="C17" s="66"/>
      <c r="D17" s="67">
        <f>IF('[1]2.Нарушения ГГН'!C19=0,"-",C17/'[1]2.Нарушения ГГН'!C19*100)</f>
        <v>0</v>
      </c>
      <c r="E17" s="68"/>
      <c r="F17" s="67" t="str">
        <f>IF('[1]2.Нарушения ГГН'!D19=0,"-",E17/'[1]2.Нарушения ГГН'!D19*100)</f>
        <v>-</v>
      </c>
      <c r="G17" s="68"/>
      <c r="H17" s="67" t="str">
        <f>IF('[1]2.Нарушения ГГН'!E19=0,"-",G17/'[1]2.Нарушения ГГН'!E19*100)</f>
        <v>-</v>
      </c>
    </row>
    <row r="18" spans="1:8" ht="20.25">
      <c r="A18" s="64">
        <v>18</v>
      </c>
      <c r="B18" s="65" t="s">
        <v>98</v>
      </c>
      <c r="C18" s="66"/>
      <c r="D18" s="67">
        <f>IF('[1]2.Нарушения ГГН'!C20=0,"-",C18/'[1]2.Нарушения ГГН'!C20*100)</f>
        <v>0</v>
      </c>
      <c r="E18" s="68"/>
      <c r="F18" s="67" t="str">
        <f>IF('[1]2.Нарушения ГГН'!D20=0,"-",E18/'[1]2.Нарушения ГГН'!D20*100)</f>
        <v>-</v>
      </c>
      <c r="G18" s="68"/>
      <c r="H18" s="67" t="str">
        <f>IF('[1]2.Нарушения ГГН'!E20=0,"-",G18/'[1]2.Нарушения ГГН'!E20*100)</f>
        <v>-</v>
      </c>
    </row>
    <row r="19" spans="1:8" ht="20.25">
      <c r="A19" s="64">
        <v>19</v>
      </c>
      <c r="B19" s="65" t="s">
        <v>99</v>
      </c>
      <c r="C19" s="66"/>
      <c r="D19" s="67">
        <f>IF('[1]2.Нарушения ГГН'!C21=0,"-",C19/'[1]2.Нарушения ГГН'!C21*100)</f>
        <v>0</v>
      </c>
      <c r="E19" s="68"/>
      <c r="F19" s="67" t="str">
        <f>IF('[1]2.Нарушения ГГН'!D21=0,"-",E19/'[1]2.Нарушения ГГН'!D21*100)</f>
        <v>-</v>
      </c>
      <c r="G19" s="68"/>
      <c r="H19" s="67" t="str">
        <f>IF('[1]2.Нарушения ГГН'!E21=0,"-",G19/'[1]2.Нарушения ГГН'!E21*100)</f>
        <v>-</v>
      </c>
    </row>
    <row r="20" spans="1:8" ht="20.25">
      <c r="A20" s="64">
        <v>20</v>
      </c>
      <c r="B20" s="65" t="s">
        <v>100</v>
      </c>
      <c r="C20" s="66"/>
      <c r="D20" s="67" t="str">
        <f>IF('[1]2.Нарушения ГГН'!C22=0,"-",C20/'[1]2.Нарушения ГГН'!C22*100)</f>
        <v>-</v>
      </c>
      <c r="E20" s="68"/>
      <c r="F20" s="67" t="str">
        <f>IF('[1]2.Нарушения ГГН'!D22=0,"-",E20/'[1]2.Нарушения ГГН'!D22*100)</f>
        <v>-</v>
      </c>
      <c r="G20" s="68"/>
      <c r="H20" s="67" t="str">
        <f>IF('[1]2.Нарушения ГГН'!E22=0,"-",G20/'[1]2.Нарушения ГГН'!E22*100)</f>
        <v>-</v>
      </c>
    </row>
    <row r="21" spans="1:8" ht="20.25">
      <c r="A21" s="64">
        <v>21</v>
      </c>
      <c r="B21" s="65" t="s">
        <v>101</v>
      </c>
      <c r="C21" s="66"/>
      <c r="D21" s="67" t="str">
        <f>IF('[1]2.Нарушения ГГН'!C23=0,"-",C21/'[1]2.Нарушения ГГН'!C23*100)</f>
        <v>-</v>
      </c>
      <c r="E21" s="68"/>
      <c r="F21" s="67" t="str">
        <f>IF('[1]2.Нарушения ГГН'!D23=0,"-",E21/'[1]2.Нарушения ГГН'!D23*100)</f>
        <v>-</v>
      </c>
      <c r="G21" s="68"/>
      <c r="H21" s="67" t="str">
        <f>IF('[1]2.Нарушения ГГН'!E23=0,"-",G21/'[1]2.Нарушения ГГН'!E23*100)</f>
        <v>-</v>
      </c>
    </row>
    <row r="22" spans="1:8" ht="20.25">
      <c r="A22" s="64">
        <v>22</v>
      </c>
      <c r="B22" s="65" t="s">
        <v>102</v>
      </c>
      <c r="C22" s="66"/>
      <c r="D22" s="67">
        <f>IF('[1]2.Нарушения ГГН'!C24=0,"-",C22/'[1]2.Нарушения ГГН'!C24*100)</f>
        <v>0</v>
      </c>
      <c r="E22" s="68"/>
      <c r="F22" s="67" t="str">
        <f>IF('[1]2.Нарушения ГГН'!D24=0,"-",E22/'[1]2.Нарушения ГГН'!D24*100)</f>
        <v>-</v>
      </c>
      <c r="G22" s="68"/>
      <c r="H22" s="67" t="str">
        <f>IF('[1]2.Нарушения ГГН'!E24=0,"-",G22/'[1]2.Нарушения ГГН'!E24*100)</f>
        <v>-</v>
      </c>
    </row>
    <row r="23" spans="1:8" ht="20.25">
      <c r="A23" s="64">
        <v>23</v>
      </c>
      <c r="B23" s="65" t="s">
        <v>103</v>
      </c>
      <c r="C23" s="66"/>
      <c r="D23" s="67">
        <f>IF('[1]2.Нарушения ГГН'!C25=0,"-",C23/'[1]2.Нарушения ГГН'!C25*100)</f>
        <v>0</v>
      </c>
      <c r="E23" s="68"/>
      <c r="F23" s="67" t="str">
        <f>IF('[1]2.Нарушения ГГН'!D25=0,"-",E23/'[1]2.Нарушения ГГН'!D25*100)</f>
        <v>-</v>
      </c>
      <c r="G23" s="68"/>
      <c r="H23" s="67" t="str">
        <f>IF('[1]2.Нарушения ГГН'!E25=0,"-",G23/'[1]2.Нарушения ГГН'!E25*100)</f>
        <v>-</v>
      </c>
    </row>
    <row r="24" spans="1:8" ht="20.25">
      <c r="A24" s="64">
        <v>24</v>
      </c>
      <c r="B24" s="65" t="s">
        <v>104</v>
      </c>
      <c r="C24" s="66"/>
      <c r="D24" s="67" t="str">
        <f>IF('[1]2.Нарушения ГГН'!C26=0,"-",C24/'[1]2.Нарушения ГГН'!C26*100)</f>
        <v>-</v>
      </c>
      <c r="E24" s="68"/>
      <c r="F24" s="67" t="str">
        <f>IF('[1]2.Нарушения ГГН'!D26=0,"-",E24/'[1]2.Нарушения ГГН'!D26*100)</f>
        <v>-</v>
      </c>
      <c r="G24" s="68"/>
      <c r="H24" s="67" t="str">
        <f>IF('[1]2.Нарушения ГГН'!E26=0,"-",G24/'[1]2.Нарушения ГГН'!E26*100)</f>
        <v>-</v>
      </c>
    </row>
    <row r="25" spans="1:8" ht="20.25">
      <c r="A25" s="64">
        <v>25</v>
      </c>
      <c r="B25" s="65" t="s">
        <v>105</v>
      </c>
      <c r="C25" s="66"/>
      <c r="D25" s="67" t="str">
        <f>IF('[1]2.Нарушения ГГН'!C27=0,"-",C25/'[1]2.Нарушения ГГН'!C27*100)</f>
        <v>-</v>
      </c>
      <c r="E25" s="68"/>
      <c r="F25" s="67" t="str">
        <f>IF('[1]2.Нарушения ГГН'!D27=0,"-",E25/'[1]2.Нарушения ГГН'!D27*100)</f>
        <v>-</v>
      </c>
      <c r="G25" s="68"/>
      <c r="H25" s="67" t="str">
        <f>IF('[1]2.Нарушения ГГН'!E27=0,"-",G25/'[1]2.Нарушения ГГН'!E27*100)</f>
        <v>-</v>
      </c>
    </row>
    <row r="26" spans="1:8" ht="20.25">
      <c r="A26" s="64">
        <v>26</v>
      </c>
      <c r="B26" s="65" t="s">
        <v>106</v>
      </c>
      <c r="C26" s="66"/>
      <c r="D26" s="67" t="str">
        <f>IF('[1]2.Нарушения ГГН'!C28=0,"-",C26/'[1]2.Нарушения ГГН'!C28*100)</f>
        <v>-</v>
      </c>
      <c r="E26" s="68"/>
      <c r="F26" s="67" t="str">
        <f>IF('[1]2.Нарушения ГГН'!D28=0,"-",E26/'[1]2.Нарушения ГГН'!D28*100)</f>
        <v>-</v>
      </c>
      <c r="G26" s="68"/>
      <c r="H26" s="67" t="str">
        <f>IF('[1]2.Нарушения ГГН'!E28=0,"-",G26/'[1]2.Нарушения ГГН'!E28*100)</f>
        <v>-</v>
      </c>
    </row>
    <row r="27" spans="1:8" ht="20.25">
      <c r="A27" s="64">
        <v>27</v>
      </c>
      <c r="B27" s="65" t="s">
        <v>107</v>
      </c>
      <c r="C27" s="66"/>
      <c r="D27" s="67">
        <f>IF('[1]2.Нарушения ГГН'!C29=0,"-",C27/'[1]2.Нарушения ГГН'!C29*100)</f>
        <v>0</v>
      </c>
      <c r="E27" s="68"/>
      <c r="F27" s="67" t="str">
        <f>IF('[1]2.Нарушения ГГН'!D29=0,"-",E27/'[1]2.Нарушения ГГН'!D29*100)</f>
        <v>-</v>
      </c>
      <c r="G27" s="68"/>
      <c r="H27" s="67" t="str">
        <f>IF('[1]2.Нарушения ГГН'!E29=0,"-",G27/'[1]2.Нарушения ГГН'!E29*100)</f>
        <v>-</v>
      </c>
    </row>
    <row r="28" spans="1:8" ht="20.25">
      <c r="A28" s="69"/>
      <c r="B28" s="70" t="s">
        <v>108</v>
      </c>
      <c r="C28" s="71">
        <f>SUM(C3:C27)</f>
        <v>4</v>
      </c>
      <c r="D28" s="72">
        <f>IF('[1]2.Нарушения ГГН'!C45=0,"-",C28/'[1]2.Нарушения ГГН'!C45*100)</f>
        <v>3.5087719298245612</v>
      </c>
      <c r="E28" s="71">
        <f>SUM(E3:E27)</f>
        <v>0</v>
      </c>
      <c r="F28" s="72" t="str">
        <f>IF('[1]2.Нарушения ГГН'!D45=0,"-",E28/'[1]2.Нарушения ГГН'!D45*100)</f>
        <v>-</v>
      </c>
      <c r="G28" s="71">
        <f>SUM(G3:G27)</f>
        <v>0</v>
      </c>
      <c r="H28" s="72" t="str">
        <f>IF('[1]2.Нарушения ГГН'!E45=0,"-",G28/'[1]2.Нарушения ГГН'!E45*100)</f>
        <v>-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Январь</vt:lpstr>
      <vt:lpstr>Лист1</vt:lpstr>
      <vt:lpstr>Январь!Область_печати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mayorova</dc:creator>
  <cp:lastModifiedBy>Чернов Сергей Васильевич</cp:lastModifiedBy>
  <cp:lastPrinted>2015-01-23T13:07:47Z</cp:lastPrinted>
  <dcterms:created xsi:type="dcterms:W3CDTF">2013-03-15T10:03:49Z</dcterms:created>
  <dcterms:modified xsi:type="dcterms:W3CDTF">2016-01-28T11:24:16Z</dcterms:modified>
</cp:coreProperties>
</file>