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firstSheet="1" activeTab="1"/>
  </bookViews>
  <sheets>
    <sheet name="Шаблон" sheetId="1" state="hidden" r:id="rId1"/>
    <sheet name="Отчет" sheetId="2" r:id="rId2"/>
  </sheets>
  <calcPr calcId="152511"/>
  <pivotCaches>
    <pivotCache cacheId="2" r:id="rId3"/>
  </pivotCaches>
</workbook>
</file>

<file path=xl/calcChain.xml><?xml version="1.0" encoding="utf-8"?>
<calcChain xmlns="http://schemas.openxmlformats.org/spreadsheetml/2006/main">
  <c r="E4" i="2" l="1" a="1"/>
  <c r="E4" i="2" s="1"/>
  <c r="E6" i="2" l="1" a="1"/>
  <c r="E6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2" i="2"/>
  <c r="F2" i="2" a="1"/>
  <c r="F2" i="2" s="1"/>
</calcChain>
</file>

<file path=xl/sharedStrings.xml><?xml version="1.0" encoding="utf-8"?>
<sst xmlns="http://schemas.openxmlformats.org/spreadsheetml/2006/main" count="86" uniqueCount="76">
  <si>
    <t>Справка о налете</t>
  </si>
  <si>
    <t xml:space="preserve">сотрудник: </t>
  </si>
  <si>
    <t xml:space="preserve">за период </t>
  </si>
  <si>
    <t>№ пп</t>
  </si>
  <si>
    <t>Дата и время вылета</t>
  </si>
  <si>
    <t>Рейс</t>
  </si>
  <si>
    <t>Маршрут</t>
  </si>
  <si>
    <t>Тип ВС и     Бортовой №</t>
  </si>
  <si>
    <t>Время (час.мин.)</t>
  </si>
  <si>
    <t>Растояние, км</t>
  </si>
  <si>
    <t>Группа оплаты</t>
  </si>
  <si>
    <t>Километровые</t>
  </si>
  <si>
    <t xml:space="preserve">Летное </t>
  </si>
  <si>
    <t>Полет- ное</t>
  </si>
  <si>
    <t>В т.ч. ночь</t>
  </si>
  <si>
    <t>ИТОГО</t>
  </si>
  <si>
    <t>Техник по учету</t>
  </si>
  <si>
    <t>ФИО</t>
  </si>
  <si>
    <t>дата печати</t>
  </si>
  <si>
    <t>Кол-во полетов</t>
  </si>
  <si>
    <t>Количество полетов [Ж2] / [АКТ]</t>
  </si>
  <si>
    <t>Свернуто по аэропортам</t>
  </si>
  <si>
    <t>Аэропорт</t>
  </si>
  <si>
    <t>Валюта</t>
  </si>
  <si>
    <t>Часов</t>
  </si>
  <si>
    <t>Суток</t>
  </si>
  <si>
    <t>Международные полеты</t>
  </si>
  <si>
    <t>Время....</t>
  </si>
  <si>
    <t>Стоянка</t>
  </si>
  <si>
    <t>Свернуто по валюте</t>
  </si>
  <si>
    <t>01.12.15 03:00</t>
  </si>
  <si>
    <t>01.12.15 07:40</t>
  </si>
  <si>
    <t>01.12.15 10:15</t>
  </si>
  <si>
    <t>01.12.15 16:00</t>
  </si>
  <si>
    <t xml:space="preserve"> </t>
  </si>
  <si>
    <t>02.12.15 03:15</t>
  </si>
  <si>
    <t>02.12.15 06:00</t>
  </si>
  <si>
    <t>02.12.15 07:20</t>
  </si>
  <si>
    <t>02.12.15 09:35</t>
  </si>
  <si>
    <t>02.12.15 11:30</t>
  </si>
  <si>
    <t>02.12.15 12:35</t>
  </si>
  <si>
    <t>03.12.15 03:10</t>
  </si>
  <si>
    <t>03.12.15 06:00</t>
  </si>
  <si>
    <t>03.12.15 07:10</t>
  </si>
  <si>
    <t>03.12.15 09:35</t>
  </si>
  <si>
    <t>03.12.15 11:15</t>
  </si>
  <si>
    <t>03.12.15 12:50</t>
  </si>
  <si>
    <t>05.12.15 14:05</t>
  </si>
  <si>
    <t>05.12.15 17:05</t>
  </si>
  <si>
    <t>06.12.15 09:15</t>
  </si>
  <si>
    <t>06.12.15 12:10</t>
  </si>
  <si>
    <t>06.12.15 13:10</t>
  </si>
  <si>
    <t>08.12.15 01:40</t>
  </si>
  <si>
    <t>08.12.15 06:40</t>
  </si>
  <si>
    <t>09.12.15 03:15</t>
  </si>
  <si>
    <t>09.12.15 08:00</t>
  </si>
  <si>
    <t>10.12.15 02:30</t>
  </si>
  <si>
    <t>10.12.15 07:15</t>
  </si>
  <si>
    <t>15.12.15 00:01</t>
  </si>
  <si>
    <t>15.12.15 07:10</t>
  </si>
  <si>
    <t>15.12.15 11:30</t>
  </si>
  <si>
    <t>16.12.15 05:50</t>
  </si>
  <si>
    <t>16.12.15 11:45</t>
  </si>
  <si>
    <t>21.12.15 11:54</t>
  </si>
  <si>
    <t>23.12.15 05:40</t>
  </si>
  <si>
    <t>23.12.15 09:25</t>
  </si>
  <si>
    <t>25.12.15 03:10</t>
  </si>
  <si>
    <t>25.12.15 07:55</t>
  </si>
  <si>
    <t>25.12.15 11:10</t>
  </si>
  <si>
    <t>28.12.15 07:30</t>
  </si>
  <si>
    <t>28.12.15 10:20</t>
  </si>
  <si>
    <t>29.12.15 08:05</t>
  </si>
  <si>
    <t>29.12.15 10:45</t>
  </si>
  <si>
    <t>счм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</si>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</sst>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\ hh:mm"/>
    <numFmt numFmtId="165" formatCode="hh:mm"/>
  </numFmts>
  <fonts count="27" x14ac:knownFonts="1"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name val="Tahoma"/>
      <family val="2"/>
      <charset val="204"/>
    </font>
    <font>
      <b/>
      <sz val="18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165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/>
    <xf numFmtId="0" fontId="23" fillId="0" borderId="17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/>
    <xf numFmtId="0" fontId="23" fillId="0" borderId="11" xfId="0" applyFont="1" applyBorder="1"/>
    <xf numFmtId="0" fontId="23" fillId="0" borderId="24" xfId="0" applyFont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0" borderId="26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/>
    <xf numFmtId="0" fontId="21" fillId="0" borderId="19" xfId="0" applyFont="1" applyBorder="1" applyAlignment="1">
      <alignment horizontal="right"/>
    </xf>
    <xf numFmtId="0" fontId="21" fillId="0" borderId="20" xfId="0" applyFont="1" applyBorder="1"/>
    <xf numFmtId="0" fontId="21" fillId="0" borderId="0" xfId="0" applyFont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9" fontId="23" fillId="0" borderId="18" xfId="0" applyNumberFormat="1" applyFont="1" applyBorder="1" applyAlignment="1">
      <alignment horizontal="left"/>
    </xf>
    <xf numFmtId="49" fontId="23" fillId="0" borderId="22" xfId="0" applyNumberFormat="1" applyFont="1" applyBorder="1" applyAlignment="1">
      <alignment horizontal="left"/>
    </xf>
    <xf numFmtId="49" fontId="21" fillId="0" borderId="19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49" fontId="21" fillId="0" borderId="19" xfId="0" applyNumberFormat="1" applyFont="1" applyBorder="1" applyAlignment="1">
      <alignment horizontal="center"/>
    </xf>
    <xf numFmtId="0" fontId="18" fillId="0" borderId="27" xfId="0" applyFont="1" applyBorder="1"/>
    <xf numFmtId="0" fontId="26" fillId="0" borderId="0" xfId="0" applyFont="1"/>
    <xf numFmtId="0" fontId="18" fillId="0" borderId="0" xfId="0" applyFont="1" applyBorder="1" applyAlignment="1">
      <alignment horizontal="right"/>
    </xf>
    <xf numFmtId="14" fontId="23" fillId="0" borderId="19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6" fillId="24" borderId="0" xfId="0" applyFont="1" applyFill="1"/>
    <xf numFmtId="0" fontId="18" fillId="24" borderId="0" xfId="0" applyFont="1" applyFill="1"/>
    <xf numFmtId="49" fontId="23" fillId="0" borderId="18" xfId="0" applyNumberFormat="1" applyFont="1" applyBorder="1" applyAlignment="1">
      <alignment horizontal="left"/>
    </xf>
    <xf numFmtId="0" fontId="21" fillId="0" borderId="2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403.33143460648" createdVersion="4" refreshedVersion="4" minRefreshableVersion="3" recordCount="42">
  <cacheSource type="worksheet">
    <worksheetSource ref="H1:H43" sheet="Отчет"/>
  </cacheSource>
  <cacheFields count="1">
    <cacheField name="счм" numFmtId="0">
      <sharedItems containsSemiMixedTypes="0" containsString="0" containsNumber="1" containsInteger="1" minValue="0" maxValue="42367" count="16">
        <n v="42339"/>
        <n v="0"/>
        <n v="42340"/>
        <n v="42341"/>
        <n v="42343"/>
        <n v="42344"/>
        <n v="42346"/>
        <n v="42347"/>
        <n v="42348"/>
        <n v="42353"/>
        <n v="42354"/>
        <n v="42361"/>
        <n v="42363"/>
        <n v="42366"/>
        <n v="42367"/>
        <n v="4235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6"/>
  </r>
  <r>
    <x v="1"/>
  </r>
  <r>
    <x v="7"/>
  </r>
  <r>
    <x v="7"/>
  </r>
  <r>
    <x v="8"/>
  </r>
  <r>
    <x v="8"/>
  </r>
  <r>
    <x v="1"/>
  </r>
  <r>
    <x v="9"/>
  </r>
  <r>
    <x v="9"/>
  </r>
  <r>
    <x v="10"/>
  </r>
  <r>
    <x v="10"/>
  </r>
  <r>
    <x v="1"/>
  </r>
  <r>
    <x v="11"/>
  </r>
  <r>
    <x v="11"/>
  </r>
  <r>
    <x v="12"/>
  </r>
  <r>
    <x v="12"/>
  </r>
  <r>
    <x v="12"/>
  </r>
  <r>
    <x v="13"/>
  </r>
  <r>
    <x v="13"/>
  </r>
  <r>
    <x v="14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K20" firstHeaderRow="1" firstDataRow="1" firstDataCol="1"/>
  <pivotFields count="1">
    <pivotField axis="axisRow" showAll="0">
      <items count="17">
        <item x="0"/>
        <item x="2"/>
        <item x="3"/>
        <item x="4"/>
        <item x="5"/>
        <item x="6"/>
        <item x="7"/>
        <item x="8"/>
        <item x="9"/>
        <item x="10"/>
        <item m="1" x="15"/>
        <item x="11"/>
        <item x="12"/>
        <item x="13"/>
        <item x="14"/>
        <item x="1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formats count="1">
    <format dxfId="0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3"/>
  <sheetViews>
    <sheetView topLeftCell="A5" workbookViewId="0">
      <selection activeCell="K7" sqref="K7"/>
    </sheetView>
  </sheetViews>
  <sheetFormatPr defaultRowHeight="12.75" x14ac:dyDescent="0.2"/>
  <cols>
    <col min="1" max="1" width="4.5703125" style="1" customWidth="1"/>
    <col min="2" max="2" width="13.5703125" style="1" customWidth="1"/>
    <col min="3" max="3" width="11.42578125" style="1" customWidth="1"/>
    <col min="4" max="4" width="36" style="1" customWidth="1"/>
    <col min="5" max="5" width="18.28515625" style="1" customWidth="1"/>
    <col min="6" max="7" width="6.7109375" style="1" customWidth="1"/>
    <col min="8" max="8" width="6.42578125" style="1" customWidth="1"/>
    <col min="9" max="9" width="12.42578125" style="1" customWidth="1"/>
    <col min="10" max="10" width="11.28515625" style="1" customWidth="1"/>
    <col min="11" max="16384" width="9.140625" style="1"/>
  </cols>
  <sheetData>
    <row r="1" spans="1:11" ht="25.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2"/>
      <c r="J1" s="2"/>
    </row>
    <row r="2" spans="1:11" ht="18" x14ac:dyDescent="0.25">
      <c r="A2" s="75" t="s">
        <v>1</v>
      </c>
      <c r="B2" s="75"/>
      <c r="C2" s="75"/>
      <c r="D2" s="75"/>
      <c r="E2" s="75"/>
      <c r="F2" s="75"/>
      <c r="G2" s="75"/>
      <c r="H2" s="75"/>
      <c r="I2" s="3"/>
      <c r="J2" s="3"/>
    </row>
    <row r="3" spans="1:11" x14ac:dyDescent="0.2">
      <c r="A3" s="76" t="s">
        <v>2</v>
      </c>
      <c r="B3" s="76"/>
      <c r="C3" s="76"/>
      <c r="D3" s="76"/>
      <c r="E3" s="76"/>
      <c r="F3" s="76"/>
      <c r="G3" s="76"/>
      <c r="H3" s="76"/>
      <c r="I3" s="5"/>
      <c r="J3" s="5"/>
    </row>
    <row r="4" spans="1:11" ht="13.5" customHeight="1" x14ac:dyDescent="0.2">
      <c r="C4" s="5"/>
      <c r="D4" s="5"/>
      <c r="E4" s="5"/>
      <c r="F4" s="5"/>
    </row>
    <row r="5" spans="1:11" ht="14.25" customHeight="1" x14ac:dyDescent="0.2">
      <c r="A5" s="77" t="s">
        <v>3</v>
      </c>
      <c r="B5" s="78" t="s">
        <v>4</v>
      </c>
      <c r="C5" s="69" t="s">
        <v>5</v>
      </c>
      <c r="D5" s="69" t="s">
        <v>6</v>
      </c>
      <c r="E5" s="70" t="s">
        <v>7</v>
      </c>
      <c r="F5" s="79" t="s">
        <v>8</v>
      </c>
      <c r="G5" s="79"/>
      <c r="H5" s="79"/>
      <c r="I5" s="68" t="s">
        <v>9</v>
      </c>
      <c r="J5" s="69" t="s">
        <v>10</v>
      </c>
      <c r="K5" s="70" t="s">
        <v>11</v>
      </c>
    </row>
    <row r="6" spans="1:11" ht="24" customHeight="1" x14ac:dyDescent="0.2">
      <c r="A6" s="77"/>
      <c r="B6" s="78"/>
      <c r="C6" s="69"/>
      <c r="D6" s="69"/>
      <c r="E6" s="70"/>
      <c r="F6" s="8" t="s">
        <v>12</v>
      </c>
      <c r="G6" s="9" t="s">
        <v>13</v>
      </c>
      <c r="H6" s="10" t="s">
        <v>14</v>
      </c>
      <c r="I6" s="68"/>
      <c r="J6" s="69"/>
      <c r="K6" s="70"/>
    </row>
    <row r="7" spans="1:11" ht="11.25" customHeight="1" x14ac:dyDescent="0.2">
      <c r="A7" s="11"/>
      <c r="B7" s="12"/>
      <c r="C7" s="13"/>
      <c r="D7" s="13"/>
      <c r="E7" s="13"/>
      <c r="F7" s="14"/>
      <c r="G7" s="14"/>
      <c r="H7" s="14"/>
      <c r="I7" s="13"/>
      <c r="J7" s="13"/>
      <c r="K7" s="15"/>
    </row>
    <row r="8" spans="1:11" x14ac:dyDescent="0.2">
      <c r="A8" s="16"/>
      <c r="B8" s="17"/>
      <c r="C8" s="18"/>
      <c r="D8" s="19"/>
      <c r="E8" s="20"/>
      <c r="F8" s="21"/>
      <c r="G8" s="22"/>
      <c r="H8" s="23"/>
      <c r="I8" s="24"/>
      <c r="J8" s="25"/>
      <c r="K8" s="26"/>
    </row>
    <row r="9" spans="1:11" x14ac:dyDescent="0.2">
      <c r="A9" s="27"/>
      <c r="B9" s="28"/>
      <c r="C9" s="29"/>
      <c r="D9" s="30"/>
      <c r="E9" s="29"/>
      <c r="F9" s="31"/>
      <c r="G9" s="31"/>
      <c r="H9" s="31"/>
      <c r="I9" s="32"/>
      <c r="J9" s="32"/>
      <c r="K9" s="33"/>
    </row>
    <row r="10" spans="1:11" ht="12" customHeight="1" x14ac:dyDescent="0.2">
      <c r="A10" s="71"/>
      <c r="B10" s="71"/>
      <c r="C10" s="71"/>
      <c r="D10" s="71"/>
      <c r="E10" s="34" t="s">
        <v>15</v>
      </c>
      <c r="F10" s="35"/>
      <c r="G10" s="36"/>
      <c r="H10" s="37"/>
      <c r="I10" s="38"/>
      <c r="J10" s="39"/>
      <c r="K10" s="40"/>
    </row>
    <row r="11" spans="1:11" x14ac:dyDescent="0.2">
      <c r="A11" s="41"/>
      <c r="B11" s="42"/>
      <c r="C11" s="41"/>
      <c r="D11" s="43"/>
      <c r="E11" s="41"/>
      <c r="F11" s="41"/>
      <c r="G11" s="41"/>
      <c r="H11" s="41"/>
    </row>
    <row r="12" spans="1:11" x14ac:dyDescent="0.2">
      <c r="A12" s="41"/>
      <c r="B12" s="42"/>
      <c r="C12" s="41"/>
      <c r="D12" s="43"/>
      <c r="E12" s="41"/>
      <c r="F12" s="41"/>
      <c r="G12" s="41"/>
      <c r="H12" s="41"/>
    </row>
    <row r="13" spans="1:11" x14ac:dyDescent="0.2">
      <c r="A13" s="72" t="s">
        <v>16</v>
      </c>
      <c r="B13" s="72"/>
      <c r="C13" s="72"/>
      <c r="D13" s="44"/>
      <c r="E13" s="4" t="s">
        <v>17</v>
      </c>
    </row>
    <row r="14" spans="1:11" x14ac:dyDescent="0.2">
      <c r="A14" s="41"/>
      <c r="B14" s="42"/>
      <c r="C14" s="41"/>
      <c r="D14" s="43"/>
      <c r="E14" s="41" t="s">
        <v>18</v>
      </c>
      <c r="F14" s="41"/>
      <c r="G14" s="41"/>
      <c r="H14" s="41"/>
    </row>
    <row r="16" spans="1:11" ht="26.25" customHeight="1" x14ac:dyDescent="0.2">
      <c r="B16" s="6" t="s">
        <v>10</v>
      </c>
      <c r="C16" s="7" t="s">
        <v>19</v>
      </c>
      <c r="D16" s="7" t="s">
        <v>20</v>
      </c>
      <c r="E16" s="45" t="s">
        <v>11</v>
      </c>
    </row>
    <row r="18" spans="2:5" x14ac:dyDescent="0.2">
      <c r="B18" s="46"/>
      <c r="C18" s="47"/>
      <c r="D18" s="47"/>
      <c r="E18" s="48"/>
    </row>
    <row r="20" spans="2:5" x14ac:dyDescent="0.2">
      <c r="B20" s="49" t="s">
        <v>21</v>
      </c>
    </row>
    <row r="21" spans="2:5" x14ac:dyDescent="0.2">
      <c r="B21" s="50" t="s">
        <v>22</v>
      </c>
      <c r="C21" s="51" t="s">
        <v>23</v>
      </c>
      <c r="D21" s="51" t="s">
        <v>24</v>
      </c>
      <c r="E21" s="52" t="s">
        <v>25</v>
      </c>
    </row>
    <row r="23" spans="2:5" x14ac:dyDescent="0.2">
      <c r="B23" s="53"/>
      <c r="C23" s="54"/>
      <c r="D23" s="55"/>
      <c r="E23" s="56"/>
    </row>
    <row r="25" spans="2:5" x14ac:dyDescent="0.2">
      <c r="B25" s="49" t="s">
        <v>26</v>
      </c>
    </row>
    <row r="26" spans="2:5" x14ac:dyDescent="0.2">
      <c r="B26" s="50" t="s">
        <v>22</v>
      </c>
      <c r="C26" s="51" t="s">
        <v>23</v>
      </c>
      <c r="D26" s="51" t="s">
        <v>27</v>
      </c>
      <c r="E26" s="52" t="s">
        <v>28</v>
      </c>
    </row>
    <row r="28" spans="2:5" x14ac:dyDescent="0.2">
      <c r="B28" s="53"/>
      <c r="C28" s="54"/>
      <c r="D28" s="57"/>
      <c r="E28" s="56"/>
    </row>
    <row r="30" spans="2:5" x14ac:dyDescent="0.2">
      <c r="B30" s="49" t="s">
        <v>29</v>
      </c>
    </row>
    <row r="31" spans="2:5" x14ac:dyDescent="0.2">
      <c r="B31" s="73" t="s">
        <v>23</v>
      </c>
      <c r="C31" s="73"/>
      <c r="D31" s="51" t="s">
        <v>24</v>
      </c>
      <c r="E31" s="52" t="s">
        <v>25</v>
      </c>
    </row>
    <row r="33" spans="2:5" x14ac:dyDescent="0.2">
      <c r="B33" s="67"/>
      <c r="C33" s="67"/>
      <c r="D33" s="55"/>
      <c r="E33" s="56"/>
    </row>
  </sheetData>
  <mergeCells count="16">
    <mergeCell ref="A1:H1"/>
    <mergeCell ref="A2:H2"/>
    <mergeCell ref="A3:H3"/>
    <mergeCell ref="A5:A6"/>
    <mergeCell ref="B5:B6"/>
    <mergeCell ref="C5:C6"/>
    <mergeCell ref="D5:D6"/>
    <mergeCell ref="E5:E6"/>
    <mergeCell ref="F5:H5"/>
    <mergeCell ref="B33:C33"/>
    <mergeCell ref="I5:I6"/>
    <mergeCell ref="J5:J6"/>
    <mergeCell ref="K5:K6"/>
    <mergeCell ref="A10:D10"/>
    <mergeCell ref="A13:C13"/>
    <mergeCell ref="B31:C31"/>
  </mergeCells>
  <pageMargins left="0" right="0" top="0" bottom="0.51180555555555562" header="0.51180555555555562" footer="0.51180555555555562"/>
  <pageSetup paperSize="9" firstPageNumber="0" fitToHeight="100" orientation="portrait" horizontalDpi="300" verticalDpi="300"/>
  <headerFooter alignWithMargins="0">
    <oddFooter>&amp;L&amp;"Tahoma,Обычный"&amp;8ИС Авиакомпания&amp;R&amp;"Tahoma,Обычный"&amp;8стр.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51"/>
  <sheetViews>
    <sheetView tabSelected="1" workbookViewId="0">
      <selection activeCell="E6" sqref="E6"/>
    </sheetView>
  </sheetViews>
  <sheetFormatPr defaultRowHeight="12.75" x14ac:dyDescent="0.2"/>
  <cols>
    <col min="1" max="1" width="13.5703125" style="1" customWidth="1"/>
    <col min="2" max="2" width="15.28515625" style="1" customWidth="1"/>
    <col min="3" max="10" width="9.140625" style="1"/>
    <col min="11" max="11" width="18.28515625" style="1" bestFit="1" customWidth="1"/>
    <col min="12" max="16384" width="9.140625" style="1"/>
  </cols>
  <sheetData>
    <row r="1" spans="1:13" x14ac:dyDescent="0.2">
      <c r="A1" s="61" t="s">
        <v>30</v>
      </c>
      <c r="B1" s="20">
        <v>1</v>
      </c>
      <c r="H1" s="1" t="s">
        <v>73</v>
      </c>
    </row>
    <row r="2" spans="1:13" x14ac:dyDescent="0.2">
      <c r="A2" s="61" t="s">
        <v>31</v>
      </c>
      <c r="B2" s="20">
        <v>1</v>
      </c>
      <c r="F2" s="1">
        <f t="array" ref="F2">COUNT(IF(MATCH(INT($A$1:$A$42),INT($A$1:$A$42),0)=ROW($A$1:$A$42),MATCH(INT($A$1:$A$42),INT($A$1:$A$41),0)))</f>
        <v>15</v>
      </c>
      <c r="H2" s="1">
        <f>IF(ISNUMBER(1/B1),TRUNC(A1),)</f>
        <v>42339</v>
      </c>
    </row>
    <row r="3" spans="1:13" s="59" customFormat="1" ht="12.75" customHeight="1" x14ac:dyDescent="0.2">
      <c r="A3" s="61" t="s">
        <v>32</v>
      </c>
      <c r="B3" s="20">
        <v>1</v>
      </c>
      <c r="H3" s="1">
        <f t="shared" ref="H3:H43" si="0">IF(ISNUMBER(1/B2),TRUNC(A2),)</f>
        <v>42339</v>
      </c>
    </row>
    <row r="4" spans="1:13" s="59" customFormat="1" x14ac:dyDescent="0.2">
      <c r="A4" s="61" t="s">
        <v>33</v>
      </c>
      <c r="B4" s="20" t="s">
        <v>34</v>
      </c>
      <c r="E4" s="65">
        <f t="array" ref="E4">COUNT(MATCH(ROW(42000:43000),IF(ISNUMBER(1/B1:B99),TRUNC(A1:A99)),))</f>
        <v>14</v>
      </c>
      <c r="H4" s="1">
        <f t="shared" si="0"/>
        <v>42339</v>
      </c>
      <c r="K4" s="62" t="s">
        <v>74</v>
      </c>
      <c r="L4"/>
      <c r="M4"/>
    </row>
    <row r="5" spans="1:13" x14ac:dyDescent="0.2">
      <c r="A5" s="61" t="s">
        <v>35</v>
      </c>
      <c r="B5" s="20">
        <v>2</v>
      </c>
      <c r="H5" s="1">
        <f t="shared" si="0"/>
        <v>0</v>
      </c>
      <c r="K5" s="64">
        <v>42339</v>
      </c>
      <c r="L5"/>
      <c r="M5"/>
    </row>
    <row r="6" spans="1:13" x14ac:dyDescent="0.2">
      <c r="A6" s="61" t="s">
        <v>36</v>
      </c>
      <c r="B6" s="20">
        <v>2</v>
      </c>
      <c r="E6" s="66">
        <f t="array" ref="E6">COUNT(1/FREQUENCY(IF(ISNUMBER(1/B1:B99),TRUNC(A1:A99)),IF(ISNUMBER(1/B1:B99),TRUNC(A1:A99))))</f>
        <v>14</v>
      </c>
      <c r="H6" s="1">
        <f t="shared" si="0"/>
        <v>42340</v>
      </c>
      <c r="K6" s="64">
        <v>42340</v>
      </c>
      <c r="L6"/>
      <c r="M6"/>
    </row>
    <row r="7" spans="1:13" x14ac:dyDescent="0.2">
      <c r="A7" s="61" t="s">
        <v>37</v>
      </c>
      <c r="B7" s="20">
        <v>2</v>
      </c>
      <c r="H7" s="1">
        <f t="shared" si="0"/>
        <v>42340</v>
      </c>
      <c r="K7" s="64">
        <v>42341</v>
      </c>
      <c r="L7"/>
      <c r="M7"/>
    </row>
    <row r="8" spans="1:13" x14ac:dyDescent="0.2">
      <c r="A8" s="61" t="s">
        <v>38</v>
      </c>
      <c r="B8" s="20">
        <v>2</v>
      </c>
      <c r="H8" s="1">
        <f t="shared" si="0"/>
        <v>42340</v>
      </c>
      <c r="K8" s="64">
        <v>42343</v>
      </c>
      <c r="L8"/>
      <c r="M8"/>
    </row>
    <row r="9" spans="1:13" x14ac:dyDescent="0.2">
      <c r="A9" s="61" t="s">
        <v>39</v>
      </c>
      <c r="B9" s="20">
        <v>2</v>
      </c>
      <c r="H9" s="1">
        <f t="shared" si="0"/>
        <v>42340</v>
      </c>
      <c r="K9" s="64">
        <v>42344</v>
      </c>
      <c r="L9"/>
      <c r="M9"/>
    </row>
    <row r="10" spans="1:13" x14ac:dyDescent="0.2">
      <c r="A10" s="61" t="s">
        <v>40</v>
      </c>
      <c r="B10" s="20">
        <v>2</v>
      </c>
      <c r="H10" s="1">
        <f t="shared" si="0"/>
        <v>42340</v>
      </c>
      <c r="K10" s="64">
        <v>42346</v>
      </c>
      <c r="L10"/>
      <c r="M10"/>
    </row>
    <row r="11" spans="1:13" x14ac:dyDescent="0.2">
      <c r="A11" s="61" t="s">
        <v>41</v>
      </c>
      <c r="B11" s="20">
        <v>2</v>
      </c>
      <c r="H11" s="1">
        <f t="shared" si="0"/>
        <v>42340</v>
      </c>
      <c r="K11" s="64">
        <v>42347</v>
      </c>
      <c r="L11"/>
      <c r="M11"/>
    </row>
    <row r="12" spans="1:13" x14ac:dyDescent="0.2">
      <c r="A12" s="61" t="s">
        <v>42</v>
      </c>
      <c r="B12" s="20">
        <v>2</v>
      </c>
      <c r="H12" s="1">
        <f t="shared" si="0"/>
        <v>42341</v>
      </c>
      <c r="K12" s="64">
        <v>42348</v>
      </c>
      <c r="L12"/>
      <c r="M12"/>
    </row>
    <row r="13" spans="1:13" x14ac:dyDescent="0.2">
      <c r="A13" s="61" t="s">
        <v>43</v>
      </c>
      <c r="B13" s="20">
        <v>2</v>
      </c>
      <c r="H13" s="1">
        <f t="shared" si="0"/>
        <v>42341</v>
      </c>
      <c r="K13" s="64">
        <v>42353</v>
      </c>
      <c r="L13"/>
      <c r="M13"/>
    </row>
    <row r="14" spans="1:13" x14ac:dyDescent="0.2">
      <c r="A14" s="61" t="s">
        <v>44</v>
      </c>
      <c r="B14" s="20">
        <v>2</v>
      </c>
      <c r="H14" s="1">
        <f t="shared" si="0"/>
        <v>42341</v>
      </c>
      <c r="K14" s="64">
        <v>42354</v>
      </c>
      <c r="L14"/>
      <c r="M14"/>
    </row>
    <row r="15" spans="1:13" x14ac:dyDescent="0.2">
      <c r="A15" s="61" t="s">
        <v>45</v>
      </c>
      <c r="B15" s="20">
        <v>2</v>
      </c>
      <c r="H15" s="1">
        <f t="shared" si="0"/>
        <v>42341</v>
      </c>
      <c r="K15" s="64">
        <v>42361</v>
      </c>
      <c r="L15"/>
      <c r="M15"/>
    </row>
    <row r="16" spans="1:13" x14ac:dyDescent="0.2">
      <c r="A16" s="61" t="s">
        <v>46</v>
      </c>
      <c r="B16" s="20">
        <v>2</v>
      </c>
      <c r="H16" s="1">
        <f t="shared" si="0"/>
        <v>42341</v>
      </c>
      <c r="K16" s="64">
        <v>42363</v>
      </c>
      <c r="L16"/>
      <c r="M16"/>
    </row>
    <row r="17" spans="1:13" x14ac:dyDescent="0.2">
      <c r="A17" s="61" t="s">
        <v>47</v>
      </c>
      <c r="B17" s="20">
        <v>2</v>
      </c>
      <c r="H17" s="1">
        <f t="shared" si="0"/>
        <v>42341</v>
      </c>
      <c r="K17" s="64">
        <v>42366</v>
      </c>
      <c r="L17"/>
      <c r="M17"/>
    </row>
    <row r="18" spans="1:13" x14ac:dyDescent="0.2">
      <c r="A18" s="61" t="s">
        <v>48</v>
      </c>
      <c r="B18" s="20">
        <v>2</v>
      </c>
      <c r="H18" s="1">
        <f t="shared" si="0"/>
        <v>42343</v>
      </c>
      <c r="K18" s="64">
        <v>42367</v>
      </c>
      <c r="L18"/>
      <c r="M18"/>
    </row>
    <row r="19" spans="1:13" x14ac:dyDescent="0.2">
      <c r="A19" s="61" t="s">
        <v>49</v>
      </c>
      <c r="B19" s="20">
        <v>1</v>
      </c>
      <c r="H19" s="1">
        <f t="shared" si="0"/>
        <v>42343</v>
      </c>
      <c r="K19" s="63">
        <v>0</v>
      </c>
      <c r="L19"/>
      <c r="M19"/>
    </row>
    <row r="20" spans="1:13" x14ac:dyDescent="0.2">
      <c r="A20" s="61" t="s">
        <v>50</v>
      </c>
      <c r="B20" s="20">
        <v>1</v>
      </c>
      <c r="H20" s="1">
        <f t="shared" si="0"/>
        <v>42344</v>
      </c>
      <c r="K20" s="63" t="s">
        <v>75</v>
      </c>
      <c r="L20"/>
      <c r="M20"/>
    </row>
    <row r="21" spans="1:13" x14ac:dyDescent="0.2">
      <c r="A21" s="61" t="s">
        <v>51</v>
      </c>
      <c r="B21" s="20">
        <v>1</v>
      </c>
      <c r="H21" s="1">
        <f t="shared" si="0"/>
        <v>42344</v>
      </c>
      <c r="K21"/>
      <c r="L21"/>
      <c r="M21"/>
    </row>
    <row r="22" spans="1:13" x14ac:dyDescent="0.2">
      <c r="A22" s="61" t="s">
        <v>52</v>
      </c>
      <c r="B22" s="20">
        <v>2</v>
      </c>
      <c r="H22" s="1">
        <f t="shared" si="0"/>
        <v>42344</v>
      </c>
    </row>
    <row r="23" spans="1:13" x14ac:dyDescent="0.2">
      <c r="A23" s="61" t="s">
        <v>53</v>
      </c>
      <c r="B23" s="20" t="s">
        <v>34</v>
      </c>
      <c r="H23" s="1">
        <f t="shared" si="0"/>
        <v>42346</v>
      </c>
    </row>
    <row r="24" spans="1:13" x14ac:dyDescent="0.2">
      <c r="A24" s="61" t="s">
        <v>54</v>
      </c>
      <c r="B24" s="20">
        <v>2</v>
      </c>
      <c r="H24" s="1">
        <f t="shared" si="0"/>
        <v>0</v>
      </c>
    </row>
    <row r="25" spans="1:13" x14ac:dyDescent="0.2">
      <c r="A25" s="61" t="s">
        <v>55</v>
      </c>
      <c r="B25" s="20">
        <v>2</v>
      </c>
      <c r="H25" s="1">
        <f t="shared" si="0"/>
        <v>42347</v>
      </c>
    </row>
    <row r="26" spans="1:13" x14ac:dyDescent="0.2">
      <c r="A26" s="61" t="s">
        <v>56</v>
      </c>
      <c r="B26" s="20">
        <v>2</v>
      </c>
      <c r="H26" s="1">
        <f t="shared" si="0"/>
        <v>42347</v>
      </c>
    </row>
    <row r="27" spans="1:13" x14ac:dyDescent="0.2">
      <c r="A27" s="61" t="s">
        <v>57</v>
      </c>
      <c r="B27" s="20">
        <v>2</v>
      </c>
      <c r="H27" s="1">
        <f t="shared" si="0"/>
        <v>42348</v>
      </c>
    </row>
    <row r="28" spans="1:13" x14ac:dyDescent="0.2">
      <c r="A28" s="61" t="s">
        <v>58</v>
      </c>
      <c r="B28" s="20" t="s">
        <v>34</v>
      </c>
      <c r="H28" s="1">
        <f t="shared" si="0"/>
        <v>42348</v>
      </c>
    </row>
    <row r="29" spans="1:13" x14ac:dyDescent="0.2">
      <c r="A29" s="61" t="s">
        <v>59</v>
      </c>
      <c r="B29" s="20">
        <v>2</v>
      </c>
      <c r="H29" s="1">
        <f t="shared" si="0"/>
        <v>0</v>
      </c>
    </row>
    <row r="30" spans="1:13" x14ac:dyDescent="0.2">
      <c r="A30" s="61" t="s">
        <v>60</v>
      </c>
      <c r="B30" s="20">
        <v>2</v>
      </c>
      <c r="H30" s="1">
        <f t="shared" si="0"/>
        <v>42353</v>
      </c>
    </row>
    <row r="31" spans="1:13" x14ac:dyDescent="0.2">
      <c r="A31" s="61" t="s">
        <v>61</v>
      </c>
      <c r="B31" s="20">
        <v>1</v>
      </c>
      <c r="H31" s="1">
        <f t="shared" si="0"/>
        <v>42353</v>
      </c>
    </row>
    <row r="32" spans="1:13" x14ac:dyDescent="0.2">
      <c r="A32" s="61" t="s">
        <v>62</v>
      </c>
      <c r="B32" s="20">
        <v>1</v>
      </c>
      <c r="H32" s="1">
        <f t="shared" si="0"/>
        <v>42354</v>
      </c>
    </row>
    <row r="33" spans="1:8" x14ac:dyDescent="0.2">
      <c r="A33" s="61" t="s">
        <v>63</v>
      </c>
      <c r="B33" s="20" t="s">
        <v>34</v>
      </c>
      <c r="H33" s="1">
        <f t="shared" si="0"/>
        <v>42354</v>
      </c>
    </row>
    <row r="34" spans="1:8" x14ac:dyDescent="0.2">
      <c r="A34" s="61" t="s">
        <v>64</v>
      </c>
      <c r="B34" s="20">
        <v>2</v>
      </c>
      <c r="H34" s="1">
        <f t="shared" si="0"/>
        <v>0</v>
      </c>
    </row>
    <row r="35" spans="1:8" x14ac:dyDescent="0.2">
      <c r="A35" s="61" t="s">
        <v>65</v>
      </c>
      <c r="B35" s="20">
        <v>2</v>
      </c>
      <c r="H35" s="1">
        <f t="shared" si="0"/>
        <v>42361</v>
      </c>
    </row>
    <row r="36" spans="1:8" x14ac:dyDescent="0.2">
      <c r="A36" s="61" t="s">
        <v>66</v>
      </c>
      <c r="B36" s="20">
        <v>2</v>
      </c>
      <c r="H36" s="1">
        <f t="shared" si="0"/>
        <v>42361</v>
      </c>
    </row>
    <row r="37" spans="1:8" x14ac:dyDescent="0.2">
      <c r="A37" s="61" t="s">
        <v>67</v>
      </c>
      <c r="B37" s="20">
        <v>2</v>
      </c>
      <c r="H37" s="1">
        <f t="shared" si="0"/>
        <v>42363</v>
      </c>
    </row>
    <row r="38" spans="1:8" x14ac:dyDescent="0.2">
      <c r="A38" s="61" t="s">
        <v>68</v>
      </c>
      <c r="B38" s="20">
        <v>2</v>
      </c>
      <c r="H38" s="1">
        <f t="shared" si="0"/>
        <v>42363</v>
      </c>
    </row>
    <row r="39" spans="1:8" x14ac:dyDescent="0.2">
      <c r="A39" s="61" t="s">
        <v>69</v>
      </c>
      <c r="B39" s="20">
        <v>2</v>
      </c>
      <c r="H39" s="1">
        <f t="shared" si="0"/>
        <v>42363</v>
      </c>
    </row>
    <row r="40" spans="1:8" x14ac:dyDescent="0.2">
      <c r="A40" s="61" t="s">
        <v>70</v>
      </c>
      <c r="B40" s="20">
        <v>2</v>
      </c>
      <c r="H40" s="1">
        <f t="shared" si="0"/>
        <v>42366</v>
      </c>
    </row>
    <row r="41" spans="1:8" x14ac:dyDescent="0.2">
      <c r="A41" s="61" t="s">
        <v>71</v>
      </c>
      <c r="B41" s="20">
        <v>2</v>
      </c>
      <c r="H41" s="1">
        <f t="shared" si="0"/>
        <v>42366</v>
      </c>
    </row>
    <row r="42" spans="1:8" x14ac:dyDescent="0.2">
      <c r="A42" s="61" t="s">
        <v>72</v>
      </c>
      <c r="B42" s="20">
        <v>2</v>
      </c>
      <c r="H42" s="1">
        <f t="shared" si="0"/>
        <v>42367</v>
      </c>
    </row>
    <row r="43" spans="1:8" x14ac:dyDescent="0.2">
      <c r="A43" s="61"/>
      <c r="B43" s="20"/>
      <c r="H43" s="1">
        <f t="shared" si="0"/>
        <v>42367</v>
      </c>
    </row>
    <row r="47" spans="1:8" ht="13.5" thickBot="1" x14ac:dyDescent="0.25"/>
    <row r="48" spans="1:8" x14ac:dyDescent="0.2">
      <c r="A48" s="58"/>
      <c r="B48" s="58"/>
    </row>
    <row r="50" spans="1:2" x14ac:dyDescent="0.2">
      <c r="A50" s="60"/>
      <c r="B50" s="4"/>
    </row>
    <row r="51" spans="1:2" x14ac:dyDescent="0.2">
      <c r="A51" s="42"/>
      <c r="B51" s="41"/>
    </row>
  </sheetData>
  <pageMargins left="0" right="0" top="0" bottom="0.51180555555555562" header="0.51180555555555562" footer="0.51180555555555562"/>
  <pageSetup paperSize="9" firstPageNumber="0" fitToHeight="100" orientation="portrait" horizontalDpi="300" verticalDpi="300" r:id="rId2"/>
  <headerFooter alignWithMargins="0">
    <oddFooter>&amp;L&amp;"Tahoma,Обычный"&amp;8ИС Авиакомпания&amp;R&amp;"Tahoma,Обычный"&amp;8стр.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2008-04-03T11:05:25Z</dcterms:created>
  <dcterms:modified xsi:type="dcterms:W3CDTF">2016-02-03T08:30:12Z</dcterms:modified>
</cp:coreProperties>
</file>