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<sst xmlns="http://schemas.openxmlformats.org/spreadsheetml/2006/main" count="63" uniqueCount="48">
  <si>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&lt; 6,99</t>
  </si>
  <si>
    <t>&gt;=7</t>
  </si>
  <si>
    <t>&gt;=15</t>
  </si>
  <si>
    <t>&gt;=25</t>
  </si>
  <si>
    <t>&gt;=50</t>
  </si>
  <si>
    <t>&gt;=75</t>
  </si>
  <si>
    <t>№</t>
  </si>
  <si>
    <t>Наименование</t>
  </si>
  <si>
    <t>чистая прибыль</t>
  </si>
  <si>
    <t>текст</t>
  </si>
  <si>
    <t>налог 32,7%+ 0,35</t>
  </si>
  <si>
    <t>подоходный 33%</t>
  </si>
  <si>
    <t>?</t>
  </si>
  <si>
    <t xml:space="preserve">цена продажи + 7% </t>
  </si>
  <si>
    <t>стоимость доставки</t>
  </si>
  <si>
    <t>онлайн</t>
  </si>
  <si>
    <t>реальная</t>
  </si>
  <si>
    <t xml:space="preserve">цена закупки </t>
  </si>
  <si>
    <t>брутто</t>
  </si>
  <si>
    <t>Необходимо высчитать G (ценa продажи +7%) при условиях:</t>
  </si>
  <si>
    <t>чистая прибыль H должна быть 40% от брутто закупочной цены D, но не меньше чем 1,50</t>
  </si>
  <si>
    <t>если закупочная цена больше или равна 15, то H=33% от D</t>
  </si>
  <si>
    <t>если закупочная цена больше или равна 25, то H=28% от D</t>
  </si>
  <si>
    <t>если закупочная цена больше или равна 50, то H=25% от D</t>
  </si>
  <si>
    <t>если закупочная цена больше или равна 75, то H=24% от D</t>
  </si>
  <si>
    <t>если закупочная цена (D) больше или равна 7, то H=35% от D</t>
  </si>
  <si>
    <t xml:space="preserve">(G+E)/100*32,7+0,35 </t>
  </si>
  <si>
    <t xml:space="preserve">I (налог 32,7%+ 0,35) это (G+E)/100*32,7+0,35 </t>
  </si>
  <si>
    <t>J (подоходный 33%) это (G+E-F-C-I)/100*33</t>
  </si>
  <si>
    <t xml:space="preserve"> (G+E-F-C-I)/100*33</t>
  </si>
  <si>
    <t>40% от D, но не меньше 1,50</t>
  </si>
  <si>
    <t>G (цена продажи + 7% ) это формула которая учитывает все семь "если"+ D+ (F-E)+ I+ J+ 7% от общей суммы</t>
  </si>
  <si>
    <t>E и F могут изменяться</t>
  </si>
  <si>
    <t>C</t>
  </si>
  <si>
    <t>D</t>
  </si>
  <si>
    <t>E</t>
  </si>
  <si>
    <t>F</t>
  </si>
  <si>
    <t>G</t>
  </si>
  <si>
    <t>H</t>
  </si>
  <si>
    <t>I</t>
  </si>
  <si>
    <t>J</t>
  </si>
  <si>
    <t>НО не меньше 1,50</t>
  </si>
  <si>
    <t>H (чистая прибыль) это G+E-C-F-I-J</t>
  </si>
  <si>
    <t>G+E-C-F-I-J</t>
  </si>
  <si>
    <t>Доставка онлайн</t>
  </si>
  <si>
    <t>Доставка реальная</t>
  </si>
  <si>
    <t>если закупочная цена больше или равна 100, то H=22% от D</t>
  </si>
  <si>
    <t>&gt;=100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</si>
</sst>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6">
    <xf numFmtId="0" fontId="0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38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9" fontId="38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2" fontId="39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164" fontId="26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4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6.57421875" style="14" customWidth="1"/>
    <col min="2" max="2" width="23.421875" style="14" customWidth="1"/>
    <col min="3" max="3" width="18.7109375" style="14" customWidth="1"/>
    <col min="4" max="4" width="11.421875" style="14" customWidth="1"/>
    <col min="5" max="5" width="6.8515625" style="0" customWidth="1"/>
    <col min="6" max="6" width="13.28125" style="0" customWidth="1"/>
    <col min="7" max="7" width="12.28125" style="0" customWidth="1"/>
    <col min="8" max="8" width="10.7109375" style="14" customWidth="1"/>
    <col min="9" max="9" width="10.140625" style="0" customWidth="1"/>
    <col min="10" max="10" width="9.57421875" style="0" customWidth="1"/>
    <col min="11" max="11" width="18.00390625" style="0" customWidth="1"/>
    <col min="12" max="12" width="19.140625" style="0" customWidth="1"/>
    <col min="13" max="14" width="18.8515625" style="0" customWidth="1"/>
    <col min="19" max="19" width="11.421875" style="0" customWidth="1"/>
  </cols>
  <sheetData>
    <row r="2" spans="2:9" ht="15">
      <c r="B2" s="35"/>
      <c r="C2" s="35"/>
      <c r="E2" s="14"/>
      <c r="I2" s="14" t="s">
        <v>19</v>
      </c>
    </row>
    <row r="3" spans="1:17" ht="15">
      <c r="A3" s="16" t="s">
        <v>37</v>
      </c>
      <c r="B3" s="11" t="s">
        <v>13</v>
      </c>
      <c r="C3" s="31">
        <v>40</v>
      </c>
      <c r="D3" s="16" t="s">
        <v>12</v>
      </c>
      <c r="E3" s="14"/>
      <c r="J3" s="2">
        <v>1</v>
      </c>
      <c r="K3" s="2"/>
      <c r="L3" s="2"/>
      <c r="M3" s="2"/>
      <c r="N3" s="2"/>
      <c r="O3" s="20" t="s">
        <v>20</v>
      </c>
      <c r="P3" s="3" t="s">
        <v>0</v>
      </c>
      <c r="Q3" s="14" t="s">
        <v>30</v>
      </c>
    </row>
    <row r="4" spans="1:17" ht="15">
      <c r="A4" s="16" t="s">
        <v>35</v>
      </c>
      <c r="B4" s="11" t="s">
        <v>44</v>
      </c>
      <c r="C4" s="31">
        <v>1</v>
      </c>
      <c r="E4" s="14"/>
      <c r="J4" s="2">
        <v>2</v>
      </c>
      <c r="K4" s="4"/>
      <c r="L4" s="2"/>
      <c r="M4" s="2"/>
      <c r="N4" s="2"/>
      <c r="O4" s="20" t="s">
        <v>25</v>
      </c>
      <c r="P4" s="3" t="s">
        <v>1</v>
      </c>
      <c r="Q4" s="5"/>
    </row>
    <row r="5" spans="1:17" ht="15">
      <c r="A5" s="16" t="s">
        <v>36</v>
      </c>
      <c r="B5" s="11" t="s">
        <v>45</v>
      </c>
      <c r="C5" s="31">
        <v>3.5</v>
      </c>
      <c r="E5" s="14"/>
      <c r="J5" s="2">
        <v>3</v>
      </c>
      <c r="K5" s="4"/>
      <c r="L5" s="2"/>
      <c r="M5" s="2"/>
      <c r="N5" s="2"/>
      <c r="O5" s="20" t="s">
        <v>21</v>
      </c>
      <c r="P5" s="3" t="s">
        <v>2</v>
      </c>
      <c r="Q5" s="5"/>
    </row>
    <row r="6" spans="1:17" ht="15">
      <c r="A6" s="34" t="s">
        <v>33</v>
      </c>
      <c r="B6" s="11" t="s">
        <v>17</v>
      </c>
      <c r="C6" s="31">
        <f>E6-(E6/100*24)</f>
        <v>15.2</v>
      </c>
      <c r="D6" s="20" t="s">
        <v>18</v>
      </c>
      <c r="E6" s="32">
        <v>20</v>
      </c>
      <c r="F6" s="16" t="s">
        <v>34</v>
      </c>
      <c r="J6" s="14">
        <v>4</v>
      </c>
      <c r="K6" s="21"/>
      <c r="L6" s="14"/>
      <c r="M6" s="14"/>
      <c r="N6" s="14"/>
      <c r="O6" s="20" t="s">
        <v>22</v>
      </c>
      <c r="P6" s="16" t="s">
        <v>3</v>
      </c>
      <c r="Q6" s="5"/>
    </row>
    <row r="7" spans="1:17" ht="15">
      <c r="A7" s="16" t="s">
        <v>39</v>
      </c>
      <c r="B7" s="27" t="s">
        <v>10</v>
      </c>
      <c r="C7" s="31">
        <f>(C3+C4)/100*32.7+0.35</f>
        <v>13.757</v>
      </c>
      <c r="E7" s="14"/>
      <c r="J7" s="2">
        <v>5</v>
      </c>
      <c r="K7" s="4"/>
      <c r="L7" s="2"/>
      <c r="M7" s="2"/>
      <c r="N7" s="2"/>
      <c r="O7" s="20" t="s">
        <v>23</v>
      </c>
      <c r="P7" s="3" t="s">
        <v>4</v>
      </c>
      <c r="Q7" s="5"/>
    </row>
    <row r="8" spans="1:17" s="14" customFormat="1" ht="15">
      <c r="A8" s="16" t="s">
        <v>40</v>
      </c>
      <c r="B8" s="11" t="s">
        <v>11</v>
      </c>
      <c r="C8" s="31">
        <f>(C3+C4-C5-C6-C7)/100*33</f>
        <v>2.8191900000000003</v>
      </c>
      <c r="J8" s="6">
        <v>6</v>
      </c>
      <c r="K8" s="7"/>
      <c r="L8" s="2"/>
      <c r="M8" s="2"/>
      <c r="N8" s="2"/>
      <c r="O8" s="20" t="s">
        <v>24</v>
      </c>
      <c r="P8" s="3" t="s">
        <v>5</v>
      </c>
      <c r="Q8" s="22"/>
    </row>
    <row r="9" spans="1:17" s="14" customFormat="1" ht="15">
      <c r="A9" s="16"/>
      <c r="C9" s="15"/>
      <c r="J9" s="20">
        <v>7</v>
      </c>
      <c r="K9" s="21"/>
      <c r="O9" s="20" t="s">
        <v>46</v>
      </c>
      <c r="P9" s="16" t="s">
        <v>47</v>
      </c>
      <c r="Q9" s="22"/>
    </row>
    <row r="10" spans="1:17" s="14" customFormat="1" ht="16.5" customHeight="1">
      <c r="A10" s="16" t="s">
        <v>38</v>
      </c>
      <c r="B10" s="26" t="s">
        <v>8</v>
      </c>
      <c r="C10" s="33">
        <f>C3+C4-C5-C6-C7-C8</f>
        <v>5.72381</v>
      </c>
      <c r="J10" s="20"/>
      <c r="K10" s="21"/>
      <c r="O10" s="20"/>
      <c r="P10" s="16"/>
      <c r="Q10" s="22"/>
    </row>
    <row r="11" spans="10:17" s="14" customFormat="1" ht="15">
      <c r="J11" s="29"/>
      <c r="K11" s="30"/>
      <c r="L11" s="28"/>
      <c r="O11" s="20"/>
      <c r="P11" s="16"/>
      <c r="Q11" s="22"/>
    </row>
    <row r="13" s="14" customFormat="1" ht="15"/>
    <row r="14" s="14" customFormat="1" ht="15">
      <c r="I14" s="14" t="s">
        <v>27</v>
      </c>
    </row>
    <row r="15" s="14" customFormat="1" ht="15">
      <c r="I15" s="14" t="s">
        <v>28</v>
      </c>
    </row>
    <row r="16" s="14" customFormat="1" ht="15">
      <c r="I16" s="28" t="s">
        <v>31</v>
      </c>
    </row>
    <row r="17" s="14" customFormat="1" ht="15">
      <c r="I17" s="14" t="s">
        <v>42</v>
      </c>
    </row>
    <row r="18" s="14" customFormat="1" ht="15">
      <c r="I18" s="14" t="s">
        <v>32</v>
      </c>
    </row>
    <row r="19" spans="7:14" ht="15">
      <c r="G19" s="17" t="s">
        <v>33</v>
      </c>
      <c r="H19" s="17" t="s">
        <v>34</v>
      </c>
      <c r="I19" s="17" t="s">
        <v>35</v>
      </c>
      <c r="J19" s="17" t="s">
        <v>36</v>
      </c>
      <c r="K19" s="17" t="s">
        <v>37</v>
      </c>
      <c r="L19" s="17" t="s">
        <v>38</v>
      </c>
      <c r="M19" s="17" t="s">
        <v>39</v>
      </c>
      <c r="N19" s="17" t="s">
        <v>40</v>
      </c>
    </row>
    <row r="20" spans="5:15" ht="15">
      <c r="E20" s="8"/>
      <c r="F20" s="8"/>
      <c r="G20" s="8"/>
      <c r="I20" s="11" t="s">
        <v>14</v>
      </c>
      <c r="J20" s="11"/>
      <c r="K20" s="13"/>
      <c r="L20" s="13"/>
      <c r="M20" s="10"/>
      <c r="N20" s="8"/>
      <c r="O20" s="8"/>
    </row>
    <row r="21" spans="5:15" ht="15">
      <c r="E21" s="8" t="s">
        <v>6</v>
      </c>
      <c r="F21" s="8" t="s">
        <v>7</v>
      </c>
      <c r="G21" s="24" t="s">
        <v>17</v>
      </c>
      <c r="H21" s="23" t="s">
        <v>18</v>
      </c>
      <c r="I21" s="12" t="s">
        <v>15</v>
      </c>
      <c r="J21" s="12" t="s">
        <v>16</v>
      </c>
      <c r="K21" s="18" t="s">
        <v>13</v>
      </c>
      <c r="L21" s="26" t="s">
        <v>8</v>
      </c>
      <c r="M21" s="27" t="s">
        <v>10</v>
      </c>
      <c r="N21" s="27" t="s">
        <v>11</v>
      </c>
      <c r="O21" s="8"/>
    </row>
    <row r="22" spans="5:15" ht="15">
      <c r="E22" s="8">
        <v>1</v>
      </c>
      <c r="F22" s="8" t="s">
        <v>9</v>
      </c>
      <c r="G22" s="25">
        <v>0.5</v>
      </c>
      <c r="H22" s="15">
        <f>G22*1.24</f>
        <v>0.62</v>
      </c>
      <c r="I22" s="9">
        <v>1.2</v>
      </c>
      <c r="J22" s="9">
        <v>0.9</v>
      </c>
      <c r="K22" s="1" t="s">
        <v>12</v>
      </c>
      <c r="L22" s="16" t="s">
        <v>43</v>
      </c>
      <c r="M22" s="19" t="s">
        <v>26</v>
      </c>
      <c r="N22" s="15" t="s">
        <v>29</v>
      </c>
      <c r="O22" s="8"/>
    </row>
    <row r="23" spans="7:12" ht="15">
      <c r="G23" s="25">
        <v>1</v>
      </c>
      <c r="H23" s="15">
        <f aca="true" t="shared" si="0" ref="H23:H30">G23*1.24</f>
        <v>1.24</v>
      </c>
      <c r="I23" s="9">
        <v>1.7</v>
      </c>
      <c r="J23" s="9">
        <v>1.45</v>
      </c>
      <c r="L23" s="15" t="s">
        <v>41</v>
      </c>
    </row>
    <row r="24" spans="7:10" ht="15">
      <c r="G24" s="25">
        <v>5</v>
      </c>
      <c r="H24" s="15">
        <f t="shared" si="0"/>
        <v>6.2</v>
      </c>
      <c r="I24" s="9">
        <v>2.4</v>
      </c>
      <c r="J24" s="9">
        <v>2.6</v>
      </c>
    </row>
    <row r="25" spans="7:10" ht="15">
      <c r="G25" s="25">
        <v>7</v>
      </c>
      <c r="H25" s="15">
        <f t="shared" si="0"/>
        <v>8.68</v>
      </c>
      <c r="I25" s="9">
        <v>1.7</v>
      </c>
      <c r="J25" s="9">
        <v>3.5</v>
      </c>
    </row>
    <row r="26" spans="7:10" ht="15">
      <c r="G26" s="25">
        <v>15</v>
      </c>
      <c r="H26" s="15">
        <f t="shared" si="0"/>
        <v>18.6</v>
      </c>
      <c r="I26" s="9">
        <v>1</v>
      </c>
      <c r="J26" s="9">
        <v>3.5</v>
      </c>
    </row>
    <row r="27" spans="7:10" ht="15">
      <c r="G27" s="25">
        <v>25</v>
      </c>
      <c r="H27" s="15">
        <f t="shared" si="0"/>
        <v>31</v>
      </c>
      <c r="I27" s="9">
        <v>0</v>
      </c>
      <c r="J27" s="9">
        <v>3.5</v>
      </c>
    </row>
    <row r="28" spans="7:10" ht="15">
      <c r="G28" s="25">
        <v>50</v>
      </c>
      <c r="H28" s="15">
        <f t="shared" si="0"/>
        <v>62</v>
      </c>
      <c r="I28" s="9">
        <v>0</v>
      </c>
      <c r="J28" s="9">
        <v>3.5</v>
      </c>
    </row>
    <row r="29" spans="7:10" ht="15">
      <c r="G29" s="25">
        <v>75</v>
      </c>
      <c r="H29" s="15">
        <f t="shared" si="0"/>
        <v>93</v>
      </c>
      <c r="I29" s="9">
        <v>0</v>
      </c>
      <c r="J29" s="9">
        <v>3.5</v>
      </c>
    </row>
    <row r="30" spans="7:10" ht="15">
      <c r="G30" s="25">
        <v>100</v>
      </c>
      <c r="H30" s="15">
        <f t="shared" si="0"/>
        <v>124</v>
      </c>
      <c r="I30" s="9">
        <v>0</v>
      </c>
      <c r="J30" s="9">
        <v>3.5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2016-02-24T16:54:37Z</dcterms:created>
  <dcterms:modified xsi:type="dcterms:W3CDTF">2016-02-26T13:46:12Z</dcterms:modified>
  <cp:category/>
  <cp:version/>
  <cp:contentType/>
  <cp:contentStatus/>
</cp:coreProperties>
</file>