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5" windowHeight="15"/>
  </bookViews>
  <sheets>
    <sheet name="Лист1" sheetId="1" r:id="rId1"/>
  </sheets>
  <definedNames>
    <definedName name="Даты">Лист1!$B$2:INDEX(Лист1!$B:$B,COUNTA(Лист1!$B:$B))</definedName>
    <definedName name="Мероп">Лист1!$C$2:INDEX(Лист1!$C:$C,COUNTA(Лист1!$B:$B))</definedName>
  </definedNames>
  <calcPr calcId="152511"/>
  <fileRecoveryPr repairLoad="1"/>
</workbook>
</file>

<file path=xl/calcChain.xml><?xml version="1.0" encoding="utf-8"?>
<calcChain xmlns="http://schemas.openxmlformats.org/spreadsheetml/2006/main">
  <c r="A1" i="1" l="1"/>
  <c r="F3" i="1" l="1"/>
  <c r="E6" i="1" l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6" i="1" a="1"/>
  <c r="E16" i="1" s="1"/>
  <c r="E19" i="1" a="1"/>
  <c r="E19" i="1" s="1"/>
  <c r="F7" i="1" a="1"/>
  <c r="F7" i="1" s="1"/>
  <c r="F12" i="1" a="1"/>
  <c r="F12" i="1" s="1"/>
  <c r="F14" i="1" a="1"/>
  <c r="F14" i="1" s="1"/>
  <c r="F16" i="1" a="1"/>
  <c r="F16" i="1" s="1"/>
  <c r="F18" i="1" a="1"/>
  <c r="F18" i="1" s="1"/>
  <c r="F19" i="1" a="1"/>
  <c r="F19" i="1" s="1"/>
  <c r="E15" i="1" a="1"/>
  <c r="E15" i="1" s="1"/>
  <c r="E18" i="1" a="1"/>
  <c r="E18" i="1" s="1"/>
  <c r="F6" i="1" a="1"/>
  <c r="F6" i="1" s="1"/>
  <c r="F8" i="1" a="1"/>
  <c r="F8" i="1" s="1"/>
  <c r="F9" i="1" a="1"/>
  <c r="F9" i="1" s="1"/>
  <c r="F10" i="1" a="1"/>
  <c r="F10" i="1" s="1"/>
  <c r="F11" i="1" a="1"/>
  <c r="F11" i="1" s="1"/>
  <c r="F13" i="1" a="1"/>
  <c r="F13" i="1" s="1"/>
  <c r="F15" i="1" a="1"/>
  <c r="F15" i="1" s="1"/>
  <c r="F17" i="1" a="1"/>
  <c r="F17" i="1" s="1"/>
  <c r="E14" i="1" a="1"/>
  <c r="E14" i="1" s="1"/>
  <c r="E17" i="1" a="1"/>
  <c r="E17" i="1" s="1"/>
  <c r="E5" i="1" a="1"/>
  <c r="E5" i="1" s="1"/>
  <c r="F5" i="1" a="1"/>
  <c r="F5" i="1" s="1"/>
  <c r="H5" i="1" a="1"/>
  <c r="H5" i="1" s="1"/>
  <c r="H8" i="1" a="1"/>
  <c r="H8" i="1" s="1"/>
  <c r="H14" i="1" a="1"/>
  <c r="H14" i="1" s="1"/>
  <c r="H18" i="1" a="1"/>
  <c r="H18" i="1" s="1"/>
  <c r="H19" i="1" a="1"/>
  <c r="H19" i="1" s="1"/>
  <c r="H7" i="1" a="1"/>
  <c r="H7" i="1" s="1"/>
  <c r="H9" i="1" a="1"/>
  <c r="H9" i="1" s="1"/>
  <c r="H11" i="1" a="1"/>
  <c r="H11" i="1" s="1"/>
  <c r="H13" i="1" a="1"/>
  <c r="H13" i="1" s="1"/>
  <c r="H15" i="1" a="1"/>
  <c r="H15" i="1" s="1"/>
  <c r="H17" i="1" a="1"/>
  <c r="H17" i="1" s="1"/>
  <c r="H6" i="1" a="1"/>
  <c r="H6" i="1" s="1"/>
  <c r="H10" i="1" a="1"/>
  <c r="H10" i="1" s="1"/>
  <c r="H12" i="1" a="1"/>
  <c r="H12" i="1" s="1"/>
  <c r="H16" i="1" a="1"/>
  <c r="H16" i="1" s="1"/>
  <c r="I5" i="1" a="1"/>
  <c r="I5" i="1" s="1"/>
  <c r="I8" i="1" a="1"/>
  <c r="I8" i="1" s="1"/>
  <c r="I14" i="1" a="1"/>
  <c r="I14" i="1" s="1"/>
  <c r="I18" i="1" a="1"/>
  <c r="I18" i="1" s="1"/>
  <c r="I19" i="1" a="1"/>
  <c r="I19" i="1" s="1"/>
  <c r="I7" i="1" a="1"/>
  <c r="I7" i="1" s="1"/>
  <c r="I9" i="1" a="1"/>
  <c r="I9" i="1" s="1"/>
  <c r="I11" i="1" a="1"/>
  <c r="I11" i="1" s="1"/>
  <c r="I13" i="1" a="1"/>
  <c r="I13" i="1" s="1"/>
  <c r="I15" i="1" a="1"/>
  <c r="I15" i="1" s="1"/>
  <c r="I17" i="1" a="1"/>
  <c r="I17" i="1" s="1"/>
  <c r="I6" i="1" a="1"/>
  <c r="I6" i="1" s="1"/>
  <c r="I10" i="1" a="1"/>
  <c r="I10" i="1" s="1"/>
  <c r="I12" i="1" a="1"/>
  <c r="I12" i="1" s="1"/>
  <c r="I16" i="1" a="1"/>
  <c r="I16" i="1" s="1"/>
  <c r="H3" i="1"/>
</calcChain>
</file>

<file path=xl/sharedStrings.xml><?xml version="1.0" encoding="utf-8"?>
<sst xmlns="http://schemas.openxmlformats.org/spreadsheetml/2006/main" count="33" uniqueCount="27">
  <si>
    <t>Отчет 1</t>
  </si>
  <si>
    <t>Дата</t>
  </si>
  <si>
    <t>Отчет 3</t>
  </si>
  <si>
    <t>Отчет 2</t>
  </si>
  <si>
    <t>Поездка</t>
  </si>
  <si>
    <t>День недели</t>
  </si>
  <si>
    <t>Проверка 7</t>
  </si>
  <si>
    <t>Проверка 5</t>
  </si>
  <si>
    <t>Проверка 6</t>
  </si>
  <si>
    <t>Проверка 4</t>
  </si>
  <si>
    <t>Проверка 3</t>
  </si>
  <si>
    <t>Проверка 2</t>
  </si>
  <si>
    <t>Проверка 1</t>
  </si>
  <si>
    <t>Совещание</t>
  </si>
  <si>
    <t>Мероприятия</t>
  </si>
  <si>
    <t xml:space="preserve">мероприятий на период с </t>
  </si>
  <si>
    <t>Отчет 4</t>
  </si>
  <si>
    <t>Отчет 5</t>
  </si>
  <si>
    <t>Поход</t>
  </si>
  <si>
    <t>Отчет 6</t>
  </si>
  <si>
    <t>Отчет 7</t>
  </si>
  <si>
    <t>ПЛАН</t>
  </si>
  <si>
    <t>Мероприятия прошедшей недели</t>
  </si>
  <si>
    <t>Мероприятия на следующую неделю</t>
  </si>
  <si>
    <t>по</t>
  </si>
  <si>
    <t xml:space="preserve">Ссылку на А1 можно заменить на СЕГОДНЯ(). </t>
  </si>
  <si>
    <t>У меня сделано ссылкой для возможности поиграться.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</si>
</sst>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ddd"/>
  </numFmts>
  <fonts count="3" x14ac:knownFonts="1">
    <font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16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left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left" vertical="center"/>
    </xf>
    <xf numFmtId="0" fontId="0" fillId="4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4"/>
  <sheetViews>
    <sheetView tabSelected="1" zoomScaleNormal="100" workbookViewId="0">
      <selection activeCell="N15" sqref="N15"/>
    </sheetView>
  </sheetViews>
  <sheetFormatPr defaultColWidth="9" defaultRowHeight="15.75" x14ac:dyDescent="0.25"/>
  <cols>
    <col min="1" max="1" width="12.5" bestFit="1" customWidth="1"/>
    <col min="2" max="2" width="16.375" style="4" customWidth="1"/>
    <col min="3" max="3" width="18.75" customWidth="1"/>
    <col min="4" max="4" width="3" customWidth="1"/>
    <col min="5" max="5" width="12.625" customWidth="1"/>
    <col min="6" max="6" width="32" customWidth="1"/>
    <col min="7" max="7" width="3.25" customWidth="1"/>
    <col min="8" max="8" width="35.125" bestFit="1" customWidth="1"/>
    <col min="9" max="9" width="14.25" customWidth="1"/>
  </cols>
  <sheetData>
    <row r="1" spans="1:9" x14ac:dyDescent="0.25">
      <c r="A1" s="10">
        <f ca="1">TODAY()+A2</f>
        <v>42405</v>
      </c>
      <c r="B1" s="2" t="s">
        <v>1</v>
      </c>
      <c r="C1" s="2" t="s">
        <v>14</v>
      </c>
      <c r="D1" s="1"/>
      <c r="F1" s="11" t="s">
        <v>21</v>
      </c>
      <c r="G1" s="11"/>
      <c r="H1" s="11"/>
      <c r="I1" s="16" t="s">
        <v>25</v>
      </c>
    </row>
    <row r="2" spans="1:9" x14ac:dyDescent="0.25">
      <c r="A2" s="15">
        <v>1</v>
      </c>
      <c r="B2" s="3">
        <v>42380</v>
      </c>
      <c r="C2" t="s">
        <v>13</v>
      </c>
      <c r="F2" s="11" t="s">
        <v>15</v>
      </c>
      <c r="G2" s="11"/>
      <c r="H2" s="11"/>
      <c r="I2" s="16" t="s">
        <v>26</v>
      </c>
    </row>
    <row r="3" spans="1:9" x14ac:dyDescent="0.25">
      <c r="B3" s="3">
        <v>42381</v>
      </c>
      <c r="C3" t="s">
        <v>0</v>
      </c>
      <c r="F3" s="5">
        <f ca="1">A1-WEEKDAY(A1,15)+4</f>
        <v>42408</v>
      </c>
      <c r="G3" s="4" t="s">
        <v>24</v>
      </c>
      <c r="H3" s="6">
        <f ca="1">F3+4</f>
        <v>42412</v>
      </c>
    </row>
    <row r="4" spans="1:9" x14ac:dyDescent="0.25">
      <c r="B4" s="3">
        <v>42382</v>
      </c>
      <c r="C4" t="s">
        <v>3</v>
      </c>
      <c r="E4" s="7" t="s">
        <v>5</v>
      </c>
      <c r="F4" s="8" t="s">
        <v>22</v>
      </c>
      <c r="G4" s="8"/>
      <c r="H4" s="9" t="s">
        <v>23</v>
      </c>
      <c r="I4" s="7" t="s">
        <v>5</v>
      </c>
    </row>
    <row r="5" spans="1:9" x14ac:dyDescent="0.25">
      <c r="B5" s="3">
        <v>42383</v>
      </c>
      <c r="C5" t="s">
        <v>4</v>
      </c>
      <c r="E5" s="14">
        <f t="array" aca="1" ref="E5" ca="1">IFERROR(INDEX(Даты,SMALL(IF((Даты&gt;=F$3-7)*(Даты&lt;F$3-2),ROW(Даты)-1),ROW(I1))),"")</f>
        <v>42401</v>
      </c>
      <c r="F5" s="13" t="str">
        <f t="array" aca="1" ref="F5" ca="1">IFERROR(INDEX(Мероп,SMALL(IF((Даты&gt;=F$3-7)*(Даты&lt;F$3-2),ROW(Даты)-1),ROW(I1))),"")</f>
        <v>Проверка 5</v>
      </c>
      <c r="G5" s="13"/>
      <c r="H5" s="13" t="str">
        <f t="array" aca="1" ref="H5" ca="1">IFERROR(INDEX(Мероп,SMALL(IF((Даты&gt;=F$3)*(Даты&lt;F$3+5),ROW(Даты)-1),ROW(I1))),"")</f>
        <v>Проверка 7</v>
      </c>
      <c r="I5" s="14">
        <f t="array" aca="1" ref="I5" ca="1">IFERROR(INDEX(Даты,SMALL(IF((Даты&gt;=F$3)*(Даты&lt;F$3+5),ROW(Даты)-1),ROW(I1))),"")</f>
        <v>42408</v>
      </c>
    </row>
    <row r="6" spans="1:9" x14ac:dyDescent="0.25">
      <c r="B6" s="3">
        <v>42384</v>
      </c>
      <c r="C6" t="s">
        <v>2</v>
      </c>
      <c r="E6" s="14">
        <f t="array" aca="1" ref="E6" ca="1">IFERROR(INDEX(Даты,SMALL(IF((Даты&gt;=F$3-7)*(Даты&lt;F$3-2),ROW(Даты)-1),ROW(I2))),"")</f>
        <v>42403</v>
      </c>
      <c r="F6" s="13" t="str">
        <f t="array" aca="1" ref="F6" ca="1">IFERROR(INDEX(Мероп,SMALL(IF((Даты&gt;=F$3-7)*(Даты&lt;F$3-2),ROW(Даты)-1),ROW(I2))),"")</f>
        <v>Проверка 6</v>
      </c>
      <c r="G6" s="13"/>
      <c r="H6" s="13" t="str">
        <f t="array" aca="1" ref="H6" ca="1">IFERROR(INDEX(Мероп,SMALL(IF((Даты&gt;=F$3)*(Даты&lt;F$3+5),ROW(Даты)-1),ROW(I2))),"")</f>
        <v>Отчет 5</v>
      </c>
      <c r="I6" s="14">
        <f t="array" aca="1" ref="I6" ca="1">IFERROR(INDEX(Даты,SMALL(IF((Даты&gt;=F$3)*(Даты&lt;F$3+5),ROW(Даты)-1),ROW(I2))),"")</f>
        <v>42408</v>
      </c>
    </row>
    <row r="7" spans="1:9" x14ac:dyDescent="0.25">
      <c r="B7" s="3">
        <v>42387</v>
      </c>
      <c r="C7" t="s">
        <v>12</v>
      </c>
      <c r="E7" s="14">
        <f t="array" aca="1" ref="E7" ca="1">IFERROR(INDEX(Даты,SMALL(IF((Даты&gt;=F$3-7)*(Даты&lt;F$3-2),ROW(Даты)-1),ROW(I3))),"")</f>
        <v>42405</v>
      </c>
      <c r="F7" s="13" t="str">
        <f t="array" aca="1" ref="F7" ca="1">IFERROR(INDEX(Мероп,SMALL(IF((Даты&gt;=F$3-7)*(Даты&lt;F$3-2),ROW(Даты)-1),ROW(I3))),"")</f>
        <v>Поход</v>
      </c>
      <c r="G7" s="13"/>
      <c r="H7" s="13" t="str">
        <f t="array" aca="1" ref="H7" ca="1">IFERROR(INDEX(Мероп,SMALL(IF((Даты&gt;=F$3)*(Даты&lt;F$3+5),ROW(Даты)-1),ROW(I3))),"")</f>
        <v>Отчет 6</v>
      </c>
      <c r="I7" s="14">
        <f t="array" aca="1" ref="I7" ca="1">IFERROR(INDEX(Даты,SMALL(IF((Даты&gt;=F$3)*(Даты&lt;F$3+5),ROW(Даты)-1),ROW(I3))),"")</f>
        <v>42408</v>
      </c>
    </row>
    <row r="8" spans="1:9" x14ac:dyDescent="0.25">
      <c r="B8" s="3">
        <v>42388</v>
      </c>
      <c r="C8" t="s">
        <v>11</v>
      </c>
      <c r="E8" s="14" t="str">
        <f t="array" aca="1" ref="E8" ca="1">IFERROR(INDEX(Даты,SMALL(IF((Даты&gt;=F$3-7)*(Даты&lt;F$3-2),ROW(Даты)-1),ROW(I4))),"")</f>
        <v/>
      </c>
      <c r="F8" s="13" t="str">
        <f t="array" aca="1" ref="F8" ca="1">IFERROR(INDEX(Мероп,SMALL(IF((Даты&gt;=F$3-7)*(Даты&lt;F$3-2),ROW(Даты)-1),ROW(I4))),"")</f>
        <v/>
      </c>
      <c r="G8" s="13"/>
      <c r="H8" s="13" t="str">
        <f t="array" aca="1" ref="H8" ca="1">IFERROR(INDEX(Мероп,SMALL(IF((Даты&gt;=F$3)*(Даты&lt;F$3+5),ROW(Даты)-1),ROW(I4))),"")</f>
        <v>Отчет 7</v>
      </c>
      <c r="I8" s="14">
        <f t="array" aca="1" ref="I8" ca="1">IFERROR(INDEX(Даты,SMALL(IF((Даты&gt;=F$3)*(Даты&lt;F$3+5),ROW(Даты)-1),ROW(I4))),"")</f>
        <v>42408</v>
      </c>
    </row>
    <row r="9" spans="1:9" x14ac:dyDescent="0.25">
      <c r="B9" s="3">
        <v>42389</v>
      </c>
      <c r="C9" t="s">
        <v>0</v>
      </c>
      <c r="E9" s="14" t="str">
        <f t="array" aca="1" ref="E9" ca="1">IFERROR(INDEX(Даты,SMALL(IF((Даты&gt;=F$3-7)*(Даты&lt;F$3-2),ROW(Даты)-1),ROW(I5))),"")</f>
        <v/>
      </c>
      <c r="F9" s="13" t="str">
        <f t="array" aca="1" ref="F9" ca="1">IFERROR(INDEX(Мероп,SMALL(IF((Даты&gt;=F$3-7)*(Даты&lt;F$3-2),ROW(Даты)-1),ROW(I5))),"")</f>
        <v/>
      </c>
      <c r="G9" s="13"/>
      <c r="H9" s="13" t="str">
        <f t="array" aca="1" ref="H9" ca="1">IFERROR(INDEX(Мероп,SMALL(IF((Даты&gt;=F$3)*(Даты&lt;F$3+5),ROW(Даты)-1),ROW(I5))),"")</f>
        <v/>
      </c>
      <c r="I9" s="14" t="str">
        <f t="array" aca="1" ref="I9" ca="1">IFERROR(INDEX(Даты,SMALL(IF((Даты&gt;=F$3)*(Даты&lt;F$3+5),ROW(Даты)-1),ROW(I5))),"")</f>
        <v/>
      </c>
    </row>
    <row r="10" spans="1:9" x14ac:dyDescent="0.25">
      <c r="B10" s="3">
        <v>42390</v>
      </c>
      <c r="C10" t="s">
        <v>3</v>
      </c>
      <c r="E10" s="14" t="str">
        <f t="array" aca="1" ref="E10" ca="1">IFERROR(INDEX(Даты,SMALL(IF((Даты&gt;=F$3-7)*(Даты&lt;F$3-2),ROW(Даты)-1),ROW(I6))),"")</f>
        <v/>
      </c>
      <c r="F10" s="13" t="str">
        <f t="array" aca="1" ref="F10" ca="1">IFERROR(INDEX(Мероп,SMALL(IF((Даты&gt;=F$3-7)*(Даты&lt;F$3-2),ROW(Даты)-1),ROW(I6))),"")</f>
        <v/>
      </c>
      <c r="G10" s="13"/>
      <c r="H10" s="13" t="str">
        <f t="array" aca="1" ref="H10" ca="1">IFERROR(INDEX(Мероп,SMALL(IF((Даты&gt;=F$3)*(Даты&lt;F$3+5),ROW(Даты)-1),ROW(I6))),"")</f>
        <v/>
      </c>
      <c r="I10" s="14" t="str">
        <f t="array" aca="1" ref="I10" ca="1">IFERROR(INDEX(Даты,SMALL(IF((Даты&gt;=F$3)*(Даты&lt;F$3+5),ROW(Даты)-1),ROW(I6))),"")</f>
        <v/>
      </c>
    </row>
    <row r="11" spans="1:9" x14ac:dyDescent="0.25">
      <c r="B11" s="3">
        <v>42391</v>
      </c>
      <c r="C11" t="s">
        <v>13</v>
      </c>
      <c r="E11" s="14" t="str">
        <f t="array" aca="1" ref="E11" ca="1">IFERROR(INDEX(Даты,SMALL(IF((Даты&gt;=F$3-7)*(Даты&lt;F$3-2),ROW(Даты)-1),ROW(I7))),"")</f>
        <v/>
      </c>
      <c r="F11" s="13" t="str">
        <f t="array" aca="1" ref="F11" ca="1">IFERROR(INDEX(Мероп,SMALL(IF((Даты&gt;=F$3-7)*(Даты&lt;F$3-2),ROW(Даты)-1),ROW(I7))),"")</f>
        <v/>
      </c>
      <c r="G11" s="13"/>
      <c r="H11" s="13" t="str">
        <f t="array" aca="1" ref="H11" ca="1">IFERROR(INDEX(Мероп,SMALL(IF((Даты&gt;=F$3)*(Даты&lt;F$3+5),ROW(Даты)-1),ROW(I7))),"")</f>
        <v/>
      </c>
      <c r="I11" s="14" t="str">
        <f t="array" aca="1" ref="I11" ca="1">IFERROR(INDEX(Даты,SMALL(IF((Даты&gt;=F$3)*(Даты&lt;F$3+5),ROW(Даты)-1),ROW(I7))),"")</f>
        <v/>
      </c>
    </row>
    <row r="12" spans="1:9" x14ac:dyDescent="0.25">
      <c r="B12" s="3">
        <v>42394</v>
      </c>
      <c r="C12" t="s">
        <v>10</v>
      </c>
      <c r="E12" s="14" t="str">
        <f t="array" aca="1" ref="E12" ca="1">IFERROR(INDEX(Даты,SMALL(IF((Даты&gt;=F$3-7)*(Даты&lt;F$3-2),ROW(Даты)-1),ROW(I8))),"")</f>
        <v/>
      </c>
      <c r="F12" s="13" t="str">
        <f t="array" aca="1" ref="F12" ca="1">IFERROR(INDEX(Мероп,SMALL(IF((Даты&gt;=F$3-7)*(Даты&lt;F$3-2),ROW(Даты)-1),ROW(I8))),"")</f>
        <v/>
      </c>
      <c r="G12" s="13"/>
      <c r="H12" s="13" t="str">
        <f t="array" aca="1" ref="H12" ca="1">IFERROR(INDEX(Мероп,SMALL(IF((Даты&gt;=F$3)*(Даты&lt;F$3+5),ROW(Даты)-1),ROW(I8))),"")</f>
        <v/>
      </c>
      <c r="I12" s="14" t="str">
        <f t="array" aca="1" ref="I12" ca="1">IFERROR(INDEX(Даты,SMALL(IF((Даты&gt;=F$3)*(Даты&lt;F$3+5),ROW(Даты)-1),ROW(I8))),"")</f>
        <v/>
      </c>
    </row>
    <row r="13" spans="1:9" x14ac:dyDescent="0.25">
      <c r="B13" s="3">
        <v>42395</v>
      </c>
      <c r="C13" t="s">
        <v>9</v>
      </c>
      <c r="E13" s="14" t="str">
        <f t="array" aca="1" ref="E13" ca="1">IFERROR(INDEX(Даты,SMALL(IF((Даты&gt;=F$3-7)*(Даты&lt;F$3-2),ROW(Даты)-1),ROW(I9))),"")</f>
        <v/>
      </c>
      <c r="F13" s="13" t="str">
        <f t="array" aca="1" ref="F13" ca="1">IFERROR(INDEX(Мероп,SMALL(IF((Даты&gt;=F$3-7)*(Даты&lt;F$3-2),ROW(Даты)-1),ROW(I9))),"")</f>
        <v/>
      </c>
      <c r="G13" s="13"/>
      <c r="H13" s="13" t="str">
        <f t="array" aca="1" ref="H13" ca="1">IFERROR(INDEX(Мероп,SMALL(IF((Даты&gt;=F$3)*(Даты&lt;F$3+5),ROW(Даты)-1),ROW(I9))),"")</f>
        <v/>
      </c>
      <c r="I13" s="14" t="str">
        <f t="array" aca="1" ref="I13" ca="1">IFERROR(INDEX(Даты,SMALL(IF((Даты&gt;=F$3)*(Даты&lt;F$3+5),ROW(Даты)-1),ROW(I9))),"")</f>
        <v/>
      </c>
    </row>
    <row r="14" spans="1:9" x14ac:dyDescent="0.25">
      <c r="B14" s="3">
        <v>42396</v>
      </c>
      <c r="C14" t="s">
        <v>2</v>
      </c>
      <c r="E14" s="14" t="str">
        <f t="array" aca="1" ref="E14" ca="1">IFERROR(INDEX(Даты,SMALL(IF((Даты&gt;=F$3-7)*(Даты&lt;F$3-2),ROW(Даты)-1),ROW(I10))),"")</f>
        <v/>
      </c>
      <c r="F14" s="13" t="str">
        <f t="array" aca="1" ref="F14" ca="1">IFERROR(INDEX(Мероп,SMALL(IF((Даты&gt;=F$3-7)*(Даты&lt;F$3-2),ROW(Даты)-1),ROW(I10))),"")</f>
        <v/>
      </c>
      <c r="G14" s="13"/>
      <c r="H14" s="13" t="str">
        <f t="array" aca="1" ref="H14" ca="1">IFERROR(INDEX(Мероп,SMALL(IF((Даты&gt;=F$3)*(Даты&lt;F$3+5),ROW(Даты)-1),ROW(I10))),"")</f>
        <v/>
      </c>
      <c r="I14" s="14" t="str">
        <f t="array" aca="1" ref="I14" ca="1">IFERROR(INDEX(Даты,SMALL(IF((Даты&gt;=F$3)*(Даты&lt;F$3+5),ROW(Даты)-1),ROW(I10))),"")</f>
        <v/>
      </c>
    </row>
    <row r="15" spans="1:9" x14ac:dyDescent="0.25">
      <c r="B15" s="3">
        <v>42397</v>
      </c>
      <c r="C15" t="s">
        <v>16</v>
      </c>
      <c r="E15" s="14" t="str">
        <f t="array" aca="1" ref="E15" ca="1">IFERROR(INDEX(Даты,SMALL(IF((Даты&gt;=F$3-7)*(Даты&lt;F$3-2),ROW(Даты)-1),ROW(I11))),"")</f>
        <v/>
      </c>
      <c r="F15" s="13" t="str">
        <f t="array" aca="1" ref="F15" ca="1">IFERROR(INDEX(Мероп,SMALL(IF((Даты&gt;=F$3-7)*(Даты&lt;F$3-2),ROW(Даты)-1),ROW(I11))),"")</f>
        <v/>
      </c>
      <c r="G15" s="13"/>
      <c r="H15" s="13" t="str">
        <f t="array" aca="1" ref="H15" ca="1">IFERROR(INDEX(Мероп,SMALL(IF((Даты&gt;=F$3)*(Даты&lt;F$3+5),ROW(Даты)-1),ROW(I11))),"")</f>
        <v/>
      </c>
      <c r="I15" s="14" t="str">
        <f t="array" aca="1" ref="I15" ca="1">IFERROR(INDEX(Даты,SMALL(IF((Даты&gt;=F$3)*(Даты&lt;F$3+5),ROW(Даты)-1),ROW(I11))),"")</f>
        <v/>
      </c>
    </row>
    <row r="16" spans="1:9" x14ac:dyDescent="0.25">
      <c r="B16" s="3">
        <v>42398</v>
      </c>
      <c r="C16" t="s">
        <v>13</v>
      </c>
      <c r="E16" s="14" t="str">
        <f t="array" aca="1" ref="E16" ca="1">IFERROR(INDEX(Даты,SMALL(IF((Даты&gt;=F$3-7)*(Даты&lt;F$3-2),ROW(Даты)-1),ROW(I12))),"")</f>
        <v/>
      </c>
      <c r="F16" s="13" t="str">
        <f t="array" aca="1" ref="F16" ca="1">IFERROR(INDEX(Мероп,SMALL(IF((Даты&gt;=F$3-7)*(Даты&lt;F$3-2),ROW(Даты)-1),ROW(I12))),"")</f>
        <v/>
      </c>
      <c r="G16" s="13"/>
      <c r="H16" s="13" t="str">
        <f t="array" aca="1" ref="H16" ca="1">IFERROR(INDEX(Мероп,SMALL(IF((Даты&gt;=F$3)*(Даты&lt;F$3+5),ROW(Даты)-1),ROW(I12))),"")</f>
        <v/>
      </c>
      <c r="I16" s="14" t="str">
        <f t="array" aca="1" ref="I16" ca="1">IFERROR(INDEX(Даты,SMALL(IF((Даты&gt;=F$3)*(Даты&lt;F$3+5),ROW(Даты)-1),ROW(I12))),"")</f>
        <v/>
      </c>
    </row>
    <row r="17" spans="2:9" x14ac:dyDescent="0.25">
      <c r="B17" s="3">
        <v>42401</v>
      </c>
      <c r="C17" t="s">
        <v>7</v>
      </c>
      <c r="E17" s="14" t="str">
        <f t="array" aca="1" ref="E17" ca="1">IFERROR(INDEX(Даты,SMALL(IF((Даты&gt;=F$3-7)*(Даты&lt;F$3-2),ROW(Даты)-1),ROW(I13))),"")</f>
        <v/>
      </c>
      <c r="F17" s="13" t="str">
        <f t="array" aca="1" ref="F17" ca="1">IFERROR(INDEX(Мероп,SMALL(IF((Даты&gt;=F$3-7)*(Даты&lt;F$3-2),ROW(Даты)-1),ROW(I13))),"")</f>
        <v/>
      </c>
      <c r="G17" s="13"/>
      <c r="H17" s="13" t="str">
        <f t="array" aca="1" ref="H17" ca="1">IFERROR(INDEX(Мероп,SMALL(IF((Даты&gt;=F$3)*(Даты&lt;F$3+5),ROW(Даты)-1),ROW(I13))),"")</f>
        <v/>
      </c>
      <c r="I17" s="14" t="str">
        <f t="array" aca="1" ref="I17" ca="1">IFERROR(INDEX(Даты,SMALL(IF((Даты&gt;=F$3)*(Даты&lt;F$3+5),ROW(Даты)-1),ROW(I13))),"")</f>
        <v/>
      </c>
    </row>
    <row r="18" spans="2:9" x14ac:dyDescent="0.25">
      <c r="B18" s="3">
        <v>42403</v>
      </c>
      <c r="C18" t="s">
        <v>8</v>
      </c>
      <c r="E18" s="14" t="str">
        <f t="array" aca="1" ref="E18" ca="1">IFERROR(INDEX(Даты,SMALL(IF((Даты&gt;=F$3-7)*(Даты&lt;F$3-2),ROW(Даты)-1),ROW(I14))),"")</f>
        <v/>
      </c>
      <c r="F18" s="13" t="str">
        <f t="array" aca="1" ref="F18" ca="1">IFERROR(INDEX(Мероп,SMALL(IF((Даты&gt;=F$3-7)*(Даты&lt;F$3-2),ROW(Даты)-1),ROW(I14))),"")</f>
        <v/>
      </c>
      <c r="G18" s="13"/>
      <c r="H18" s="13" t="str">
        <f t="array" aca="1" ref="H18" ca="1">IFERROR(INDEX(Мероп,SMALL(IF((Даты&gt;=F$3)*(Даты&lt;F$3+5),ROW(Даты)-1),ROW(I14))),"")</f>
        <v/>
      </c>
      <c r="I18" s="14" t="str">
        <f t="array" aca="1" ref="I18" ca="1">IFERROR(INDEX(Даты,SMALL(IF((Даты&gt;=F$3)*(Даты&lt;F$3+5),ROW(Даты)-1),ROW(I14))),"")</f>
        <v/>
      </c>
    </row>
    <row r="19" spans="2:9" x14ac:dyDescent="0.25">
      <c r="B19" s="3">
        <v>42405</v>
      </c>
      <c r="C19" t="s">
        <v>18</v>
      </c>
      <c r="E19" s="14" t="str">
        <f t="array" aca="1" ref="E19" ca="1">IFERROR(INDEX(Даты,SMALL(IF((Даты&gt;=F$3-7)*(Даты&lt;F$3-2),ROW(Даты)-1),ROW(I15))),"")</f>
        <v/>
      </c>
      <c r="F19" s="13" t="str">
        <f t="array" aca="1" ref="F19" ca="1">IFERROR(INDEX(Мероп,SMALL(IF((Даты&gt;=F$3-7)*(Даты&lt;F$3-2),ROW(Даты)-1),ROW(I15))),"")</f>
        <v/>
      </c>
      <c r="G19" s="13"/>
      <c r="H19" s="13" t="str">
        <f t="array" aca="1" ref="H19" ca="1">IFERROR(INDEX(Мероп,SMALL(IF((Даты&gt;=F$3)*(Даты&lt;F$3+5),ROW(Даты)-1),ROW(I15))),"")</f>
        <v/>
      </c>
      <c r="I19" s="14" t="str">
        <f t="array" aca="1" ref="I19" ca="1">IFERROR(INDEX(Даты,SMALL(IF((Даты&gt;=F$3)*(Даты&lt;F$3+5),ROW(Даты)-1),ROW(I15))),"")</f>
        <v/>
      </c>
    </row>
    <row r="20" spans="2:9" x14ac:dyDescent="0.25">
      <c r="B20" s="3">
        <v>42408</v>
      </c>
      <c r="C20" t="s">
        <v>6</v>
      </c>
      <c r="I20" s="12"/>
    </row>
    <row r="21" spans="2:9" x14ac:dyDescent="0.25">
      <c r="B21" s="3">
        <v>42408</v>
      </c>
      <c r="C21" t="s">
        <v>17</v>
      </c>
      <c r="I21" s="12"/>
    </row>
    <row r="22" spans="2:9" x14ac:dyDescent="0.25">
      <c r="B22" s="3">
        <v>42408</v>
      </c>
      <c r="C22" t="s">
        <v>19</v>
      </c>
      <c r="I22" s="12"/>
    </row>
    <row r="23" spans="2:9" x14ac:dyDescent="0.25">
      <c r="B23" s="3">
        <v>42408</v>
      </c>
      <c r="C23" t="s">
        <v>20</v>
      </c>
      <c r="I23" s="12"/>
    </row>
    <row r="24" spans="2:9" x14ac:dyDescent="0.25">
      <c r="I24" s="12"/>
    </row>
  </sheetData>
  <mergeCells count="2">
    <mergeCell ref="F1:H1"/>
    <mergeCell ref="F2:H2"/>
  </mergeCells>
  <pageMargins left="0.69999998807907104" right="0.69999998807907104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 Борис Юрьевич</dc:creator>
  <cp:lastModifiedBy>Гусев Александр Валентинович</cp:lastModifiedBy>
  <cp:revision>1</cp:revision>
  <dcterms:created xsi:type="dcterms:W3CDTF">2016-02-02T10:05:58Z</dcterms:created>
  <dcterms:modified xsi:type="dcterms:W3CDTF">2016-02-04T11:16:23Z</dcterms:modified>
</cp:coreProperties>
</file>