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0185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2" i="1"/>
  <c r="Q3" i="1"/>
  <c r="Q4" i="1"/>
  <c r="Q5" i="1"/>
  <c r="Q6" i="1"/>
  <c r="Q7" i="1"/>
  <c r="Q8" i="1"/>
  <c r="Q9" i="1"/>
  <c r="Q10" i="1"/>
</calcChain>
</file>

<file path=xl/sharedStrings.xml><?xml version="1.0" encoding="utf-8"?>
<sst xmlns="http://schemas.openxmlformats.org/spreadsheetml/2006/main" count="127" uniqueCount="10">
  <si>
    <t>цена протек</t>
  </si>
  <si>
    <t>код пульс</t>
  </si>
  <si>
    <t>цена пульс</t>
  </si>
  <si>
    <t>код катрен</t>
  </si>
  <si>
    <t>цена катрен</t>
  </si>
  <si>
    <t>поставщик</t>
  </si>
  <si>
    <t>код</t>
  </si>
  <si>
    <t>ЦЕНА ПРОТЕК</t>
  </si>
  <si>
    <t>ЦЕНА ПУЛЬС</t>
  </si>
  <si>
    <t>ЦЕНА КАТРЕН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</si>
</sst>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" x14ac:knownFonts="1">
    <font>
      <sz val="11"/>
      <color theme="1"/>
      <name val="Times New Roman"/>
      <family val="2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pane ySplit="1" topLeftCell="A2" activePane="bottomLeft" state="frozen"/>
      <selection pane="bottomLeft" activeCell="R2" sqref="R2"/>
    </sheetView>
  </sheetViews>
  <sheetFormatPr defaultColWidth="8.85546875" defaultRowHeight="15" outlineLevelCol="1" x14ac:dyDescent="0.25"/>
  <cols>
    <col min="1" max="1" width="9.42578125" hidden="1" customWidth="1" outlineLevel="1"/>
    <col min="2" max="3" width="11.42578125" hidden="1" customWidth="1" outlineLevel="1"/>
    <col min="4" max="4" width="4.42578125" hidden="1" customWidth="1" outlineLevel="1"/>
    <col min="5" max="6" width="0" hidden="1" customWidth="1" outlineLevel="1"/>
    <col min="7" max="7" width="10.42578125" hidden="1" customWidth="1" outlineLevel="1"/>
    <col min="8" max="8" width="4.7109375" hidden="1" customWidth="1" outlineLevel="1"/>
    <col min="9" max="10" width="0" hidden="1" customWidth="1" outlineLevel="1"/>
    <col min="11" max="11" width="13.140625" hidden="1" customWidth="1" outlineLevel="1"/>
    <col min="12" max="12" width="5.42578125" customWidth="1" collapsed="1"/>
    <col min="13" max="13" width="7.42578125" customWidth="1"/>
    <col min="14" max="14" width="16.140625" bestFit="1" customWidth="1"/>
    <col min="15" max="15" width="15" bestFit="1" customWidth="1"/>
    <col min="16" max="16" width="16.140625" bestFit="1" customWidth="1"/>
  </cols>
  <sheetData>
    <row r="1" spans="1:18" x14ac:dyDescent="0.25">
      <c r="A1" s="3" t="s">
        <v>6</v>
      </c>
      <c r="B1" t="s">
        <v>7</v>
      </c>
      <c r="C1" s="3" t="s">
        <v>5</v>
      </c>
      <c r="D1" s="3"/>
      <c r="E1" s="3" t="s">
        <v>6</v>
      </c>
      <c r="F1" t="s">
        <v>8</v>
      </c>
      <c r="G1" s="3" t="s">
        <v>5</v>
      </c>
      <c r="H1" s="3"/>
      <c r="I1" s="3" t="s">
        <v>6</v>
      </c>
      <c r="J1" t="s">
        <v>9</v>
      </c>
      <c r="K1" s="3" t="s">
        <v>5</v>
      </c>
      <c r="N1" t="s">
        <v>7</v>
      </c>
      <c r="O1" t="s">
        <v>8</v>
      </c>
      <c r="P1" t="s">
        <v>9</v>
      </c>
    </row>
    <row r="2" spans="1:18" x14ac:dyDescent="0.25">
      <c r="A2" s="1">
        <v>935406</v>
      </c>
      <c r="B2" s="2">
        <v>85.9</v>
      </c>
      <c r="C2" t="s">
        <v>0</v>
      </c>
      <c r="E2" s="1">
        <v>935406</v>
      </c>
      <c r="F2" s="2">
        <v>85.9</v>
      </c>
      <c r="G2" t="s">
        <v>2</v>
      </c>
      <c r="I2" s="1">
        <v>935406</v>
      </c>
      <c r="J2" s="2">
        <v>85.9</v>
      </c>
      <c r="K2" t="s">
        <v>4</v>
      </c>
      <c r="M2">
        <v>935406</v>
      </c>
      <c r="N2" s="4">
        <v>85.9</v>
      </c>
      <c r="O2" s="4">
        <v>85.9</v>
      </c>
      <c r="P2" s="4">
        <v>85.9</v>
      </c>
      <c r="Q2" s="4">
        <f>MIN(N2:P2)</f>
        <v>85.9</v>
      </c>
      <c r="R2" t="str">
        <f>SUBSTITUTE(IF(N2=Q2,N$1&amp;", ","")&amp;IF(O2=Q2,$O$1&amp;", ","")&amp;IF(P2=Q2,$P$1&amp;", ",""),", ","",COUNTIF(N2:P2,Q2))</f>
        <v>ЦЕНА ПРОТЕК, ЦЕНА ПУЛЬС, ЦЕНА КАТРЕН</v>
      </c>
    </row>
    <row r="3" spans="1:18" x14ac:dyDescent="0.25">
      <c r="A3" s="1">
        <v>927164</v>
      </c>
      <c r="B3" s="2">
        <v>47.29</v>
      </c>
      <c r="C3" t="s">
        <v>0</v>
      </c>
      <c r="E3" s="1">
        <v>927164</v>
      </c>
      <c r="F3" s="2">
        <v>47.29</v>
      </c>
      <c r="G3" t="s">
        <v>2</v>
      </c>
      <c r="I3" s="1">
        <v>927164</v>
      </c>
      <c r="J3" s="2">
        <v>47.29</v>
      </c>
      <c r="K3" t="s">
        <v>4</v>
      </c>
      <c r="M3">
        <v>927164</v>
      </c>
      <c r="N3" s="4">
        <v>47.29</v>
      </c>
      <c r="O3" s="4">
        <v>47.29</v>
      </c>
      <c r="P3" s="4">
        <v>47.29</v>
      </c>
      <c r="Q3" s="4">
        <f t="shared" ref="Q3:Q10" si="0">MIN(N3:P3)</f>
        <v>47.29</v>
      </c>
      <c r="R3" t="str">
        <f t="shared" ref="R3:R42" si="1">SUBSTITUTE(IF(N3=Q3,N$1&amp;", ","")&amp;IF(O3=Q3,$O$1&amp;", ","")&amp;IF(P3=Q3,$P$1&amp;", ",""),", ","",COUNTIF(N3:P3,Q3))</f>
        <v>ЦЕНА ПРОТЕК, ЦЕНА ПУЛЬС, ЦЕНА КАТРЕН</v>
      </c>
    </row>
    <row r="4" spans="1:18" x14ac:dyDescent="0.25">
      <c r="A4" s="1">
        <v>960665</v>
      </c>
      <c r="B4" s="2">
        <v>93.42</v>
      </c>
      <c r="C4" t="s">
        <v>0</v>
      </c>
      <c r="E4" s="1">
        <v>960665</v>
      </c>
      <c r="F4" s="2">
        <v>92</v>
      </c>
      <c r="G4" t="s">
        <v>2</v>
      </c>
      <c r="I4" s="1">
        <v>960665</v>
      </c>
      <c r="J4" s="2">
        <v>93.42</v>
      </c>
      <c r="K4" t="s">
        <v>4</v>
      </c>
      <c r="M4">
        <v>960665</v>
      </c>
      <c r="N4" s="4">
        <v>93.42</v>
      </c>
      <c r="O4" s="4">
        <v>92</v>
      </c>
      <c r="P4" s="4">
        <v>93.42</v>
      </c>
      <c r="Q4" s="4">
        <f t="shared" si="0"/>
        <v>92</v>
      </c>
      <c r="R4" t="str">
        <f t="shared" si="1"/>
        <v>ЦЕНА ПУЛЬС</v>
      </c>
    </row>
    <row r="5" spans="1:18" x14ac:dyDescent="0.25">
      <c r="A5" s="1">
        <v>928425</v>
      </c>
      <c r="B5" s="2">
        <v>115</v>
      </c>
      <c r="C5" t="s">
        <v>0</v>
      </c>
      <c r="E5" s="1">
        <v>928425</v>
      </c>
      <c r="F5" s="2">
        <v>114.09</v>
      </c>
      <c r="G5" t="s">
        <v>2</v>
      </c>
      <c r="I5" s="1">
        <v>928425</v>
      </c>
      <c r="J5" s="2">
        <v>114.09</v>
      </c>
      <c r="K5" t="s">
        <v>4</v>
      </c>
      <c r="M5">
        <v>928425</v>
      </c>
      <c r="N5" s="4">
        <v>115</v>
      </c>
      <c r="O5" s="4">
        <v>114.09</v>
      </c>
      <c r="P5" s="4">
        <v>114.09</v>
      </c>
      <c r="Q5" s="4">
        <f t="shared" si="0"/>
        <v>114.09</v>
      </c>
      <c r="R5" t="str">
        <f t="shared" si="1"/>
        <v>ЦЕНА ПУЛЬС, ЦЕНА КАТРЕН</v>
      </c>
    </row>
    <row r="6" spans="1:18" x14ac:dyDescent="0.25">
      <c r="A6" s="1">
        <v>958389</v>
      </c>
      <c r="B6" s="2">
        <v>40.24</v>
      </c>
      <c r="C6" t="s">
        <v>0</v>
      </c>
      <c r="E6" s="1">
        <v>958389</v>
      </c>
      <c r="F6" s="2">
        <v>41</v>
      </c>
      <c r="G6" t="s">
        <v>2</v>
      </c>
      <c r="I6" s="1">
        <v>958389</v>
      </c>
      <c r="J6" s="2">
        <v>40.24</v>
      </c>
      <c r="K6" t="s">
        <v>4</v>
      </c>
      <c r="M6">
        <v>958389</v>
      </c>
      <c r="N6" s="4">
        <v>40.24</v>
      </c>
      <c r="O6" s="4">
        <v>41</v>
      </c>
      <c r="P6" s="4">
        <v>40.24</v>
      </c>
      <c r="Q6" s="4">
        <f t="shared" si="0"/>
        <v>40.24</v>
      </c>
      <c r="R6" t="str">
        <f t="shared" si="1"/>
        <v>ЦЕНА ПРОТЕК, ЦЕНА КАТРЕН</v>
      </c>
    </row>
    <row r="7" spans="1:18" x14ac:dyDescent="0.25">
      <c r="A7" s="1">
        <v>941361</v>
      </c>
      <c r="B7" s="2">
        <v>10.84</v>
      </c>
      <c r="C7" t="s">
        <v>0</v>
      </c>
      <c r="E7" s="1">
        <v>960666</v>
      </c>
      <c r="F7" s="2">
        <v>28</v>
      </c>
      <c r="G7" t="s">
        <v>2</v>
      </c>
      <c r="I7" s="1">
        <v>960666</v>
      </c>
      <c r="J7" s="2">
        <v>29.37</v>
      </c>
      <c r="K7" t="s">
        <v>4</v>
      </c>
      <c r="M7">
        <v>941361</v>
      </c>
      <c r="N7" s="4">
        <v>10.84</v>
      </c>
      <c r="Q7" s="4">
        <f t="shared" si="0"/>
        <v>10.84</v>
      </c>
      <c r="R7" t="str">
        <f t="shared" si="1"/>
        <v>ЦЕНА ПРОТЕК</v>
      </c>
    </row>
    <row r="8" spans="1:18" x14ac:dyDescent="0.25">
      <c r="A8" s="1">
        <v>960666</v>
      </c>
      <c r="B8" s="2">
        <v>29.37</v>
      </c>
      <c r="C8" t="s">
        <v>0</v>
      </c>
      <c r="E8" s="1">
        <v>960667</v>
      </c>
      <c r="F8" s="2">
        <v>72.569999999999993</v>
      </c>
      <c r="G8" t="s">
        <v>2</v>
      </c>
      <c r="I8" s="1">
        <v>960667</v>
      </c>
      <c r="J8" s="2">
        <v>72.569999999999993</v>
      </c>
      <c r="K8" t="s">
        <v>4</v>
      </c>
      <c r="M8">
        <v>960666</v>
      </c>
      <c r="N8" s="4">
        <v>29.37</v>
      </c>
      <c r="O8" s="4">
        <v>28</v>
      </c>
      <c r="P8" s="4">
        <v>29.37</v>
      </c>
      <c r="Q8" s="4">
        <f t="shared" si="0"/>
        <v>28</v>
      </c>
      <c r="R8" t="str">
        <f t="shared" si="1"/>
        <v>ЦЕНА ПУЛЬС</v>
      </c>
    </row>
    <row r="9" spans="1:18" x14ac:dyDescent="0.25">
      <c r="A9" s="1">
        <v>958390</v>
      </c>
      <c r="B9" s="2">
        <v>130</v>
      </c>
      <c r="C9" t="s">
        <v>0</v>
      </c>
      <c r="E9" s="1">
        <v>947852</v>
      </c>
      <c r="F9" s="2">
        <v>57</v>
      </c>
      <c r="G9" t="s">
        <v>2</v>
      </c>
      <c r="I9" s="1">
        <v>958390</v>
      </c>
      <c r="J9" s="2">
        <v>148.24</v>
      </c>
      <c r="K9" t="s">
        <v>4</v>
      </c>
      <c r="M9">
        <v>958390</v>
      </c>
      <c r="N9" s="4">
        <v>130</v>
      </c>
      <c r="P9" s="4">
        <v>148.24</v>
      </c>
      <c r="Q9" s="4">
        <f t="shared" si="0"/>
        <v>130</v>
      </c>
      <c r="R9" t="str">
        <f t="shared" si="1"/>
        <v>ЦЕНА ПРОТЕК</v>
      </c>
    </row>
    <row r="10" spans="1:18" x14ac:dyDescent="0.25">
      <c r="A10" s="1">
        <v>947852</v>
      </c>
      <c r="B10" s="2">
        <v>56.85</v>
      </c>
      <c r="C10" t="s">
        <v>0</v>
      </c>
      <c r="E10" s="1">
        <v>950138</v>
      </c>
      <c r="F10" s="2">
        <v>85.76</v>
      </c>
      <c r="G10" t="s">
        <v>2</v>
      </c>
      <c r="I10" s="1">
        <v>947852</v>
      </c>
      <c r="J10" s="2">
        <v>56.85</v>
      </c>
      <c r="K10" t="s">
        <v>4</v>
      </c>
      <c r="M10">
        <v>960667</v>
      </c>
      <c r="O10" s="4">
        <v>72.569999999999993</v>
      </c>
      <c r="P10" s="4">
        <v>72.569999999999993</v>
      </c>
      <c r="Q10" s="4">
        <f t="shared" si="0"/>
        <v>72.569999999999993</v>
      </c>
      <c r="R10" t="str">
        <f t="shared" si="1"/>
        <v>ЦЕНА ПУЛЬС, ЦЕНА КАТРЕН</v>
      </c>
    </row>
    <row r="11" spans="1:18" x14ac:dyDescent="0.25">
      <c r="A11" s="1">
        <v>950138</v>
      </c>
      <c r="B11" s="2">
        <v>83</v>
      </c>
      <c r="C11" t="s">
        <v>0</v>
      </c>
      <c r="E11" s="1">
        <v>960169</v>
      </c>
      <c r="F11" s="2">
        <v>25.5</v>
      </c>
      <c r="G11" t="s">
        <v>2</v>
      </c>
      <c r="I11" s="1">
        <v>950138</v>
      </c>
      <c r="J11" s="2">
        <v>85.76</v>
      </c>
      <c r="K11" t="s">
        <v>4</v>
      </c>
      <c r="M11">
        <v>947852</v>
      </c>
      <c r="N11" s="4">
        <v>56.85</v>
      </c>
      <c r="O11" s="4">
        <v>57</v>
      </c>
      <c r="P11" s="4">
        <v>56.85</v>
      </c>
      <c r="Q11" s="4">
        <f t="shared" ref="Q11:Q42" si="2">MIN(N11:P11)</f>
        <v>56.85</v>
      </c>
      <c r="R11" t="str">
        <f t="shared" si="1"/>
        <v>ЦЕНА ПРОТЕК, ЦЕНА КАТРЕН</v>
      </c>
    </row>
    <row r="12" spans="1:18" x14ac:dyDescent="0.25">
      <c r="A12" s="1">
        <v>801076</v>
      </c>
      <c r="B12" s="2">
        <v>61</v>
      </c>
      <c r="C12" t="s">
        <v>0</v>
      </c>
      <c r="E12" s="1">
        <v>930954</v>
      </c>
      <c r="F12" s="2">
        <v>100</v>
      </c>
      <c r="G12" t="s">
        <v>2</v>
      </c>
      <c r="I12" s="1">
        <v>960169</v>
      </c>
      <c r="J12" s="2">
        <v>26.53</v>
      </c>
      <c r="K12" t="s">
        <v>4</v>
      </c>
      <c r="M12">
        <v>950138</v>
      </c>
      <c r="N12" s="4">
        <v>83</v>
      </c>
      <c r="O12" s="4">
        <v>85.76</v>
      </c>
      <c r="P12" s="4">
        <v>85.76</v>
      </c>
      <c r="Q12" s="4">
        <f t="shared" si="2"/>
        <v>83</v>
      </c>
      <c r="R12" t="str">
        <f t="shared" si="1"/>
        <v>ЦЕНА ПРОТЕК</v>
      </c>
    </row>
    <row r="13" spans="1:18" x14ac:dyDescent="0.25">
      <c r="A13" s="1">
        <v>960169</v>
      </c>
      <c r="B13" s="2">
        <v>26.53</v>
      </c>
      <c r="C13" t="s">
        <v>0</v>
      </c>
      <c r="E13" s="1">
        <v>954050</v>
      </c>
      <c r="F13" s="2">
        <v>86.39</v>
      </c>
      <c r="G13" t="s">
        <v>2</v>
      </c>
      <c r="I13" s="1">
        <v>930954</v>
      </c>
      <c r="J13" s="2">
        <v>95.24</v>
      </c>
      <c r="K13" t="s">
        <v>4</v>
      </c>
      <c r="M13">
        <v>801076</v>
      </c>
      <c r="N13" s="4">
        <v>61</v>
      </c>
      <c r="Q13" s="4">
        <f t="shared" si="2"/>
        <v>61</v>
      </c>
      <c r="R13" t="str">
        <f t="shared" si="1"/>
        <v>ЦЕНА ПРОТЕК</v>
      </c>
    </row>
    <row r="14" spans="1:18" x14ac:dyDescent="0.25">
      <c r="A14" s="1">
        <v>930954</v>
      </c>
      <c r="B14" s="2">
        <v>93</v>
      </c>
      <c r="C14" t="s">
        <v>0</v>
      </c>
      <c r="E14" s="1">
        <v>960170</v>
      </c>
      <c r="F14" s="2">
        <v>83</v>
      </c>
      <c r="G14" t="s">
        <v>2</v>
      </c>
      <c r="I14" s="1">
        <v>954050</v>
      </c>
      <c r="J14" s="2">
        <v>86.39</v>
      </c>
      <c r="K14" t="s">
        <v>4</v>
      </c>
      <c r="M14">
        <v>960169</v>
      </c>
      <c r="N14" s="4">
        <v>26.53</v>
      </c>
      <c r="O14" s="4">
        <v>25.5</v>
      </c>
      <c r="P14" s="4">
        <v>26.53</v>
      </c>
      <c r="Q14" s="4">
        <f t="shared" si="2"/>
        <v>25.5</v>
      </c>
      <c r="R14" t="str">
        <f t="shared" si="1"/>
        <v>ЦЕНА ПУЛЬС</v>
      </c>
    </row>
    <row r="15" spans="1:18" x14ac:dyDescent="0.25">
      <c r="A15" s="1">
        <v>954050</v>
      </c>
      <c r="B15" s="2">
        <v>86.39</v>
      </c>
      <c r="C15" t="s">
        <v>0</v>
      </c>
      <c r="E15" s="1">
        <v>908430</v>
      </c>
      <c r="F15" s="2">
        <v>156</v>
      </c>
      <c r="G15" t="s">
        <v>2</v>
      </c>
      <c r="I15" s="1">
        <v>960170</v>
      </c>
      <c r="J15" s="2">
        <v>82.78</v>
      </c>
      <c r="K15" t="s">
        <v>4</v>
      </c>
      <c r="M15">
        <v>930954</v>
      </c>
      <c r="N15" s="4">
        <v>93</v>
      </c>
      <c r="O15" s="4">
        <v>100</v>
      </c>
      <c r="P15" s="4">
        <v>95.24</v>
      </c>
      <c r="Q15" s="4">
        <f t="shared" si="2"/>
        <v>93</v>
      </c>
      <c r="R15" t="str">
        <f t="shared" si="1"/>
        <v>ЦЕНА ПРОТЕК</v>
      </c>
    </row>
    <row r="16" spans="1:18" x14ac:dyDescent="0.25">
      <c r="A16" s="1">
        <v>960170</v>
      </c>
      <c r="B16" s="2">
        <v>82.78</v>
      </c>
      <c r="C16" t="s">
        <v>0</v>
      </c>
      <c r="E16" s="1">
        <v>960171</v>
      </c>
      <c r="F16" s="2">
        <v>110.24</v>
      </c>
      <c r="G16" t="s">
        <v>2</v>
      </c>
      <c r="I16" s="1">
        <v>866142</v>
      </c>
      <c r="J16" s="2">
        <v>143.66</v>
      </c>
      <c r="K16" t="s">
        <v>4</v>
      </c>
      <c r="M16">
        <v>954050</v>
      </c>
      <c r="N16" s="4">
        <v>86.39</v>
      </c>
      <c r="O16" s="4">
        <v>86.39</v>
      </c>
      <c r="P16" s="4">
        <v>86.39</v>
      </c>
      <c r="Q16" s="4">
        <f t="shared" si="2"/>
        <v>86.39</v>
      </c>
      <c r="R16" t="str">
        <f t="shared" si="1"/>
        <v>ЦЕНА ПРОТЕК, ЦЕНА ПУЛЬС, ЦЕНА КАТРЕН</v>
      </c>
    </row>
    <row r="17" spans="1:18" x14ac:dyDescent="0.25">
      <c r="A17" s="1">
        <v>866142</v>
      </c>
      <c r="B17" s="2">
        <v>143.66</v>
      </c>
      <c r="C17" t="s">
        <v>0</v>
      </c>
      <c r="E17" s="1">
        <v>958173</v>
      </c>
      <c r="F17" s="2">
        <v>106.84</v>
      </c>
      <c r="G17" t="s">
        <v>2</v>
      </c>
      <c r="I17" s="1">
        <v>908430</v>
      </c>
      <c r="J17" s="2">
        <v>157.37</v>
      </c>
      <c r="K17" t="s">
        <v>4</v>
      </c>
      <c r="M17">
        <v>960170</v>
      </c>
      <c r="N17" s="4">
        <v>82.78</v>
      </c>
      <c r="O17" s="4">
        <v>83</v>
      </c>
      <c r="P17" s="4">
        <v>82.78</v>
      </c>
      <c r="Q17" s="4">
        <f t="shared" si="2"/>
        <v>82.78</v>
      </c>
      <c r="R17" t="str">
        <f t="shared" si="1"/>
        <v>ЦЕНА ПРОТЕК, ЦЕНА КАТРЕН</v>
      </c>
    </row>
    <row r="18" spans="1:18" x14ac:dyDescent="0.25">
      <c r="A18" s="1">
        <v>908430</v>
      </c>
      <c r="B18" s="2">
        <v>159</v>
      </c>
      <c r="C18" t="s">
        <v>0</v>
      </c>
      <c r="E18" s="1">
        <v>915644</v>
      </c>
      <c r="F18" s="2">
        <v>32</v>
      </c>
      <c r="G18" t="s">
        <v>2</v>
      </c>
      <c r="I18" s="1">
        <v>960171</v>
      </c>
      <c r="J18" s="2">
        <v>110.24</v>
      </c>
      <c r="K18" t="s">
        <v>4</v>
      </c>
      <c r="M18">
        <v>866142</v>
      </c>
      <c r="N18" s="4">
        <v>143.66</v>
      </c>
      <c r="P18" s="4">
        <v>143.66</v>
      </c>
      <c r="Q18" s="4">
        <f t="shared" si="2"/>
        <v>143.66</v>
      </c>
      <c r="R18" t="str">
        <f t="shared" si="1"/>
        <v>ЦЕНА ПРОТЕК, ЦЕНА КАТРЕН</v>
      </c>
    </row>
    <row r="19" spans="1:18" x14ac:dyDescent="0.25">
      <c r="A19" s="1">
        <v>960171</v>
      </c>
      <c r="B19" s="2">
        <v>110.24</v>
      </c>
      <c r="C19" t="s">
        <v>0</v>
      </c>
      <c r="E19" s="1">
        <v>953777</v>
      </c>
      <c r="F19" s="2">
        <v>15.3</v>
      </c>
      <c r="G19" t="s">
        <v>2</v>
      </c>
      <c r="I19" s="1">
        <v>948529</v>
      </c>
      <c r="J19" s="2">
        <v>259.91000000000003</v>
      </c>
      <c r="K19" t="s">
        <v>4</v>
      </c>
      <c r="M19">
        <v>908430</v>
      </c>
      <c r="N19" s="4">
        <v>159</v>
      </c>
      <c r="O19" s="4">
        <v>156</v>
      </c>
      <c r="P19" s="4">
        <v>157.37</v>
      </c>
      <c r="Q19" s="4">
        <f t="shared" si="2"/>
        <v>156</v>
      </c>
      <c r="R19" t="str">
        <f t="shared" si="1"/>
        <v>ЦЕНА ПУЛЬС</v>
      </c>
    </row>
    <row r="20" spans="1:18" x14ac:dyDescent="0.25">
      <c r="A20" s="1">
        <v>948529</v>
      </c>
      <c r="B20" s="2">
        <v>259.91000000000003</v>
      </c>
      <c r="C20" t="s">
        <v>0</v>
      </c>
      <c r="E20" s="1">
        <v>928399</v>
      </c>
      <c r="F20" s="2">
        <v>8.8000000000000007</v>
      </c>
      <c r="G20" t="s">
        <v>2</v>
      </c>
      <c r="I20" s="1">
        <v>958173</v>
      </c>
      <c r="J20" s="2">
        <v>106.84</v>
      </c>
      <c r="K20" t="s">
        <v>4</v>
      </c>
      <c r="M20">
        <v>960171</v>
      </c>
      <c r="N20" s="4">
        <v>110.24</v>
      </c>
      <c r="O20" s="4">
        <v>110.24</v>
      </c>
      <c r="P20" s="4">
        <v>110.24</v>
      </c>
      <c r="Q20" s="4">
        <f t="shared" si="2"/>
        <v>110.24</v>
      </c>
      <c r="R20" t="str">
        <f t="shared" si="1"/>
        <v>ЦЕНА ПРОТЕК, ЦЕНА ПУЛЬС, ЦЕНА КАТРЕН</v>
      </c>
    </row>
    <row r="21" spans="1:18" x14ac:dyDescent="0.25">
      <c r="A21" s="1">
        <v>958173</v>
      </c>
      <c r="B21" s="2">
        <v>106.84</v>
      </c>
      <c r="C21" t="s">
        <v>0</v>
      </c>
      <c r="E21" s="1">
        <v>930979</v>
      </c>
      <c r="F21" s="2">
        <v>10.039999999999999</v>
      </c>
      <c r="G21" t="s">
        <v>2</v>
      </c>
      <c r="I21" s="1">
        <v>915644</v>
      </c>
      <c r="J21" s="2">
        <v>33.076700000000002</v>
      </c>
      <c r="K21" t="s">
        <v>4</v>
      </c>
      <c r="M21">
        <v>948529</v>
      </c>
      <c r="N21" s="4">
        <v>259.91000000000003</v>
      </c>
      <c r="P21" s="4">
        <v>259.91000000000003</v>
      </c>
      <c r="Q21" s="4">
        <f t="shared" si="2"/>
        <v>259.91000000000003</v>
      </c>
      <c r="R21" t="str">
        <f t="shared" si="1"/>
        <v>ЦЕНА ПРОТЕК, ЦЕНА КАТРЕН</v>
      </c>
    </row>
    <row r="22" spans="1:18" x14ac:dyDescent="0.25">
      <c r="A22" s="1">
        <v>915644</v>
      </c>
      <c r="B22" s="2">
        <v>33.076700000000002</v>
      </c>
      <c r="C22" t="s">
        <v>0</v>
      </c>
      <c r="E22" s="1">
        <v>956002</v>
      </c>
      <c r="F22" s="2">
        <v>340.78</v>
      </c>
      <c r="G22" t="s">
        <v>2</v>
      </c>
      <c r="I22" s="1">
        <v>953777</v>
      </c>
      <c r="J22" s="2">
        <v>15.3</v>
      </c>
      <c r="K22" t="s">
        <v>4</v>
      </c>
      <c r="M22">
        <v>958173</v>
      </c>
      <c r="N22" s="4">
        <v>106.84</v>
      </c>
      <c r="O22" s="4">
        <v>106.84</v>
      </c>
      <c r="P22" s="4">
        <v>106.84</v>
      </c>
      <c r="Q22" s="4">
        <f t="shared" si="2"/>
        <v>106.84</v>
      </c>
      <c r="R22" t="str">
        <f t="shared" si="1"/>
        <v>ЦЕНА ПРОТЕК, ЦЕНА ПУЛЬС, ЦЕНА КАТРЕН</v>
      </c>
    </row>
    <row r="23" spans="1:18" x14ac:dyDescent="0.25">
      <c r="A23" s="1">
        <v>953777</v>
      </c>
      <c r="B23" s="2">
        <v>15.3</v>
      </c>
      <c r="C23" t="s">
        <v>0</v>
      </c>
      <c r="E23" s="1">
        <v>847360</v>
      </c>
      <c r="F23" s="2">
        <v>94.68</v>
      </c>
      <c r="G23" t="s">
        <v>2</v>
      </c>
      <c r="I23" s="1">
        <v>928399</v>
      </c>
      <c r="J23" s="2">
        <v>8.93</v>
      </c>
      <c r="K23" t="s">
        <v>4</v>
      </c>
      <c r="M23">
        <v>915644</v>
      </c>
      <c r="N23" s="4">
        <v>33.076700000000002</v>
      </c>
      <c r="O23" s="4">
        <v>32</v>
      </c>
      <c r="P23" s="4">
        <v>33.076700000000002</v>
      </c>
      <c r="Q23" s="4">
        <f t="shared" si="2"/>
        <v>32</v>
      </c>
      <c r="R23" t="str">
        <f t="shared" si="1"/>
        <v>ЦЕНА ПУЛЬС</v>
      </c>
    </row>
    <row r="24" spans="1:18" x14ac:dyDescent="0.25">
      <c r="A24" s="1">
        <v>928399</v>
      </c>
      <c r="B24" s="2">
        <v>8.93</v>
      </c>
      <c r="C24" t="s">
        <v>0</v>
      </c>
      <c r="E24" s="1">
        <v>935950</v>
      </c>
      <c r="F24" s="2">
        <v>36.51</v>
      </c>
      <c r="G24" t="s">
        <v>2</v>
      </c>
      <c r="I24" s="1">
        <v>930979</v>
      </c>
      <c r="J24" s="2">
        <v>10.039999999999999</v>
      </c>
      <c r="K24" t="s">
        <v>4</v>
      </c>
      <c r="M24">
        <v>953777</v>
      </c>
      <c r="N24" s="4">
        <v>15.3</v>
      </c>
      <c r="O24" s="4">
        <v>15.3</v>
      </c>
      <c r="P24" s="4">
        <v>15.3</v>
      </c>
      <c r="Q24" s="4">
        <f t="shared" si="2"/>
        <v>15.3</v>
      </c>
      <c r="R24" t="str">
        <f t="shared" si="1"/>
        <v>ЦЕНА ПРОТЕК, ЦЕНА ПУЛЬС, ЦЕНА КАТРЕН</v>
      </c>
    </row>
    <row r="25" spans="1:18" x14ac:dyDescent="0.25">
      <c r="A25" s="1">
        <v>930979</v>
      </c>
      <c r="B25" s="2">
        <v>10.039999999999999</v>
      </c>
      <c r="C25" t="s">
        <v>0</v>
      </c>
      <c r="E25" s="1">
        <v>885530</v>
      </c>
      <c r="F25" s="2">
        <v>271.43</v>
      </c>
      <c r="G25" t="s">
        <v>2</v>
      </c>
      <c r="I25" s="1">
        <v>956002</v>
      </c>
      <c r="J25" s="2">
        <v>340.78</v>
      </c>
      <c r="K25" t="s">
        <v>4</v>
      </c>
      <c r="M25">
        <v>928399</v>
      </c>
      <c r="N25" s="4">
        <v>8.93</v>
      </c>
      <c r="O25" s="4">
        <v>8.8000000000000007</v>
      </c>
      <c r="P25" s="4">
        <v>8.93</v>
      </c>
      <c r="Q25" s="4">
        <f t="shared" si="2"/>
        <v>8.8000000000000007</v>
      </c>
      <c r="R25" t="str">
        <f t="shared" si="1"/>
        <v>ЦЕНА ПУЛЬС</v>
      </c>
    </row>
    <row r="26" spans="1:18" x14ac:dyDescent="0.25">
      <c r="A26" s="1">
        <v>956002</v>
      </c>
      <c r="B26" s="2">
        <v>340.78</v>
      </c>
      <c r="C26" t="s">
        <v>0</v>
      </c>
      <c r="E26" s="1">
        <v>875209</v>
      </c>
      <c r="F26" s="2">
        <v>10.83</v>
      </c>
      <c r="G26" t="s">
        <v>2</v>
      </c>
      <c r="I26" s="1">
        <v>847360</v>
      </c>
      <c r="J26" s="2">
        <v>94.68</v>
      </c>
      <c r="K26" t="s">
        <v>4</v>
      </c>
      <c r="M26">
        <v>930979</v>
      </c>
      <c r="N26" s="4">
        <v>10.039999999999999</v>
      </c>
      <c r="O26" s="4">
        <v>10.039999999999999</v>
      </c>
      <c r="P26" s="4">
        <v>10.039999999999999</v>
      </c>
      <c r="Q26" s="4">
        <f t="shared" si="2"/>
        <v>10.039999999999999</v>
      </c>
      <c r="R26" t="str">
        <f t="shared" si="1"/>
        <v>ЦЕНА ПРОТЕК, ЦЕНА ПУЛЬС, ЦЕНА КАТРЕН</v>
      </c>
    </row>
    <row r="27" spans="1:18" x14ac:dyDescent="0.25">
      <c r="A27" s="1">
        <v>847360</v>
      </c>
      <c r="B27" s="2">
        <v>94.68</v>
      </c>
      <c r="C27" t="s">
        <v>0</v>
      </c>
      <c r="E27" s="1">
        <v>929218</v>
      </c>
      <c r="F27" s="2">
        <v>3.96</v>
      </c>
      <c r="G27" t="s">
        <v>2</v>
      </c>
      <c r="I27" s="1">
        <v>935950</v>
      </c>
      <c r="J27" s="2">
        <v>36.51</v>
      </c>
      <c r="K27" t="s">
        <v>4</v>
      </c>
      <c r="M27">
        <v>956002</v>
      </c>
      <c r="N27" s="4">
        <v>340.78</v>
      </c>
      <c r="O27" s="4">
        <v>340.78</v>
      </c>
      <c r="P27" s="4">
        <v>340.78</v>
      </c>
      <c r="Q27" s="4">
        <f t="shared" si="2"/>
        <v>340.78</v>
      </c>
      <c r="R27" t="str">
        <f t="shared" si="1"/>
        <v>ЦЕНА ПРОТЕК, ЦЕНА ПУЛЬС, ЦЕНА КАТРЕН</v>
      </c>
    </row>
    <row r="28" spans="1:18" x14ac:dyDescent="0.25">
      <c r="A28" s="1">
        <v>875209</v>
      </c>
      <c r="B28" s="2">
        <v>10.83</v>
      </c>
      <c r="C28" t="s">
        <v>0</v>
      </c>
      <c r="E28" s="1">
        <v>883703</v>
      </c>
      <c r="F28" s="2">
        <v>10.050000000000001</v>
      </c>
      <c r="G28" t="s">
        <v>2</v>
      </c>
      <c r="I28" s="1">
        <v>885530</v>
      </c>
      <c r="J28" s="2">
        <v>271.43</v>
      </c>
      <c r="K28" t="s">
        <v>4</v>
      </c>
      <c r="M28">
        <v>847360</v>
      </c>
      <c r="N28" s="4">
        <v>94.68</v>
      </c>
      <c r="O28" s="4">
        <v>94.68</v>
      </c>
      <c r="P28" s="4">
        <v>94.68</v>
      </c>
      <c r="Q28" s="4">
        <f t="shared" si="2"/>
        <v>94.68</v>
      </c>
      <c r="R28" t="str">
        <f t="shared" si="1"/>
        <v>ЦЕНА ПРОТЕК, ЦЕНА ПУЛЬС, ЦЕНА КАТРЕН</v>
      </c>
    </row>
    <row r="29" spans="1:18" x14ac:dyDescent="0.25">
      <c r="A29" s="1">
        <v>953778</v>
      </c>
      <c r="B29" s="2">
        <v>70</v>
      </c>
      <c r="C29" t="s">
        <v>0</v>
      </c>
      <c r="E29" s="1">
        <v>958391</v>
      </c>
      <c r="F29" s="2">
        <v>135</v>
      </c>
      <c r="G29" t="s">
        <v>2</v>
      </c>
      <c r="I29" s="1">
        <v>875209</v>
      </c>
      <c r="J29" s="2">
        <v>10.83</v>
      </c>
      <c r="K29" t="s">
        <v>4</v>
      </c>
      <c r="M29">
        <v>935950</v>
      </c>
      <c r="O29" s="4">
        <v>36.51</v>
      </c>
      <c r="P29" s="4">
        <v>36.51</v>
      </c>
      <c r="Q29" s="4">
        <f t="shared" si="2"/>
        <v>36.51</v>
      </c>
      <c r="R29" t="str">
        <f t="shared" si="1"/>
        <v>ЦЕНА ПУЛЬС, ЦЕНА КАТРЕН</v>
      </c>
    </row>
    <row r="30" spans="1:18" x14ac:dyDescent="0.25">
      <c r="A30" s="1">
        <v>929218</v>
      </c>
      <c r="B30" s="2">
        <v>3.96</v>
      </c>
      <c r="C30" t="s">
        <v>0</v>
      </c>
      <c r="E30" s="1">
        <v>866456</v>
      </c>
      <c r="F30" s="2">
        <v>63.42</v>
      </c>
      <c r="G30" t="s">
        <v>2</v>
      </c>
      <c r="I30" s="1">
        <v>953778</v>
      </c>
      <c r="J30" s="2">
        <v>70</v>
      </c>
      <c r="K30" t="s">
        <v>4</v>
      </c>
      <c r="M30">
        <v>885530</v>
      </c>
      <c r="O30" s="4">
        <v>271.43</v>
      </c>
      <c r="P30" s="4">
        <v>271.43</v>
      </c>
      <c r="Q30" s="4">
        <f t="shared" si="2"/>
        <v>271.43</v>
      </c>
      <c r="R30" t="str">
        <f t="shared" si="1"/>
        <v>ЦЕНА ПУЛЬС, ЦЕНА КАТРЕН</v>
      </c>
    </row>
    <row r="31" spans="1:18" x14ac:dyDescent="0.25">
      <c r="A31" s="1">
        <v>883703</v>
      </c>
      <c r="B31" s="2">
        <v>10.050000000000001</v>
      </c>
      <c r="C31" t="s">
        <v>0</v>
      </c>
      <c r="E31" s="1">
        <v>905621</v>
      </c>
      <c r="F31" s="2">
        <v>65.12</v>
      </c>
      <c r="G31" t="s">
        <v>2</v>
      </c>
      <c r="I31" s="1">
        <v>929218</v>
      </c>
      <c r="J31" s="2">
        <v>3.96</v>
      </c>
      <c r="K31" t="s">
        <v>4</v>
      </c>
      <c r="M31">
        <v>875209</v>
      </c>
      <c r="N31" s="4">
        <v>10.83</v>
      </c>
      <c r="O31" s="4">
        <v>10.83</v>
      </c>
      <c r="P31" s="4">
        <v>10.83</v>
      </c>
      <c r="Q31" s="4">
        <f t="shared" si="2"/>
        <v>10.83</v>
      </c>
      <c r="R31" t="str">
        <f t="shared" si="1"/>
        <v>ЦЕНА ПРОТЕК, ЦЕНА ПУЛЬС, ЦЕНА КАТРЕН</v>
      </c>
    </row>
    <row r="32" spans="1:18" x14ac:dyDescent="0.25">
      <c r="A32" s="1">
        <v>958391</v>
      </c>
      <c r="B32" s="2">
        <v>135.69</v>
      </c>
      <c r="C32" t="s">
        <v>0</v>
      </c>
      <c r="E32" s="1">
        <v>861705</v>
      </c>
      <c r="F32" s="2">
        <v>160.53</v>
      </c>
      <c r="G32" t="s">
        <v>2</v>
      </c>
      <c r="I32" s="1">
        <v>883703</v>
      </c>
      <c r="J32" s="2">
        <v>10.050000000000001</v>
      </c>
      <c r="K32" t="s">
        <v>4</v>
      </c>
      <c r="M32">
        <v>953778</v>
      </c>
      <c r="N32" s="4">
        <v>70</v>
      </c>
      <c r="P32" s="4">
        <v>70</v>
      </c>
      <c r="Q32" s="4">
        <f t="shared" si="2"/>
        <v>70</v>
      </c>
      <c r="R32" t="str">
        <f t="shared" si="1"/>
        <v>ЦЕНА ПРОТЕК, ЦЕНА КАТРЕН</v>
      </c>
    </row>
    <row r="33" spans="1:18" x14ac:dyDescent="0.25">
      <c r="A33" s="1">
        <v>866456</v>
      </c>
      <c r="B33" s="2">
        <v>63.42</v>
      </c>
      <c r="C33" t="s">
        <v>0</v>
      </c>
      <c r="E33" s="1">
        <v>925643</v>
      </c>
      <c r="F33" s="2">
        <v>45.5</v>
      </c>
      <c r="G33" t="s">
        <v>2</v>
      </c>
      <c r="I33" s="1">
        <v>866456</v>
      </c>
      <c r="J33" s="2">
        <v>63.42</v>
      </c>
      <c r="K33" t="s">
        <v>4</v>
      </c>
      <c r="M33">
        <v>929218</v>
      </c>
      <c r="N33" s="4">
        <v>3.96</v>
      </c>
      <c r="O33" s="4">
        <v>3.96</v>
      </c>
      <c r="P33" s="4">
        <v>3.96</v>
      </c>
      <c r="Q33" s="4">
        <f t="shared" si="2"/>
        <v>3.96</v>
      </c>
      <c r="R33" t="str">
        <f t="shared" si="1"/>
        <v>ЦЕНА ПРОТЕК, ЦЕНА ПУЛЬС, ЦЕНА КАТРЕН</v>
      </c>
    </row>
    <row r="34" spans="1:18" x14ac:dyDescent="0.25">
      <c r="A34" s="1">
        <v>905621</v>
      </c>
      <c r="B34" s="2">
        <v>65.12</v>
      </c>
      <c r="C34" t="s">
        <v>0</v>
      </c>
      <c r="E34" s="1">
        <v>853194</v>
      </c>
      <c r="F34" s="2">
        <v>641</v>
      </c>
      <c r="G34" t="s">
        <v>2</v>
      </c>
      <c r="I34" s="1">
        <v>905621</v>
      </c>
      <c r="J34" s="2">
        <v>65.12</v>
      </c>
      <c r="K34" t="s">
        <v>4</v>
      </c>
      <c r="M34">
        <v>883703</v>
      </c>
      <c r="N34" s="4">
        <v>10.050000000000001</v>
      </c>
      <c r="O34" s="4">
        <v>10.050000000000001</v>
      </c>
      <c r="P34" s="4">
        <v>10.050000000000001</v>
      </c>
      <c r="Q34" s="4">
        <f t="shared" si="2"/>
        <v>10.050000000000001</v>
      </c>
      <c r="R34" t="str">
        <f t="shared" si="1"/>
        <v>ЦЕНА ПРОТЕК, ЦЕНА ПУЛЬС, ЦЕНА КАТРЕН</v>
      </c>
    </row>
    <row r="35" spans="1:18" x14ac:dyDescent="0.25">
      <c r="A35" s="1">
        <v>861705</v>
      </c>
      <c r="B35" s="2">
        <v>160.53</v>
      </c>
      <c r="C35" t="s">
        <v>0</v>
      </c>
      <c r="E35" s="1">
        <v>847683</v>
      </c>
      <c r="F35" s="2">
        <v>122.34</v>
      </c>
      <c r="G35" t="s">
        <v>2</v>
      </c>
      <c r="I35" s="1">
        <v>861705</v>
      </c>
      <c r="J35" s="2">
        <v>160.53</v>
      </c>
      <c r="K35" t="s">
        <v>4</v>
      </c>
      <c r="M35">
        <v>958391</v>
      </c>
      <c r="N35" s="4">
        <v>135.69</v>
      </c>
      <c r="O35" s="4">
        <v>135</v>
      </c>
      <c r="Q35" s="4">
        <f t="shared" si="2"/>
        <v>135</v>
      </c>
      <c r="R35" t="str">
        <f t="shared" si="1"/>
        <v>ЦЕНА ПУЛЬС</v>
      </c>
    </row>
    <row r="36" spans="1:18" x14ac:dyDescent="0.25">
      <c r="A36" s="1">
        <v>925643</v>
      </c>
      <c r="B36" s="2">
        <v>45.5</v>
      </c>
      <c r="C36" t="s">
        <v>0</v>
      </c>
      <c r="E36" s="1">
        <v>853195</v>
      </c>
      <c r="F36" s="2">
        <v>180</v>
      </c>
      <c r="G36" t="s">
        <v>2</v>
      </c>
      <c r="I36" s="1">
        <v>925643</v>
      </c>
      <c r="J36" s="2">
        <v>45.5</v>
      </c>
      <c r="K36" t="s">
        <v>4</v>
      </c>
      <c r="M36">
        <v>866456</v>
      </c>
      <c r="N36" s="4">
        <v>63.42</v>
      </c>
      <c r="O36" s="4">
        <v>63.42</v>
      </c>
      <c r="P36" s="4">
        <v>63.42</v>
      </c>
      <c r="Q36" s="4">
        <f t="shared" si="2"/>
        <v>63.42</v>
      </c>
      <c r="R36" t="str">
        <f t="shared" si="1"/>
        <v>ЦЕНА ПРОТЕК, ЦЕНА ПУЛЬС, ЦЕНА КАТРЕН</v>
      </c>
    </row>
    <row r="37" spans="1:18" x14ac:dyDescent="0.25">
      <c r="A37" s="1">
        <v>853194</v>
      </c>
      <c r="B37" s="2">
        <v>640.72</v>
      </c>
      <c r="C37" t="s">
        <v>0</v>
      </c>
      <c r="I37" s="1">
        <v>853194</v>
      </c>
      <c r="J37" s="2">
        <v>640.72</v>
      </c>
      <c r="K37" t="s">
        <v>4</v>
      </c>
      <c r="M37">
        <v>905621</v>
      </c>
      <c r="N37" s="4">
        <v>65.12</v>
      </c>
      <c r="O37" s="4">
        <v>65.12</v>
      </c>
      <c r="P37" s="4">
        <v>65.12</v>
      </c>
      <c r="Q37" s="4">
        <f t="shared" si="2"/>
        <v>65.12</v>
      </c>
      <c r="R37" t="str">
        <f t="shared" si="1"/>
        <v>ЦЕНА ПРОТЕК, ЦЕНА ПУЛЬС, ЦЕНА КАТРЕН</v>
      </c>
    </row>
    <row r="38" spans="1:18" x14ac:dyDescent="0.25">
      <c r="A38" s="1">
        <v>847683</v>
      </c>
      <c r="B38" s="2">
        <v>122.34</v>
      </c>
      <c r="C38" t="s">
        <v>0</v>
      </c>
      <c r="I38" s="1">
        <v>847683</v>
      </c>
      <c r="J38" s="2">
        <v>122.34</v>
      </c>
      <c r="K38" t="s">
        <v>4</v>
      </c>
      <c r="M38">
        <v>861705</v>
      </c>
      <c r="N38" s="4">
        <v>160.53</v>
      </c>
      <c r="O38" s="4">
        <v>160.53</v>
      </c>
      <c r="P38" s="4">
        <v>160.53</v>
      </c>
      <c r="Q38" s="4">
        <f t="shared" si="2"/>
        <v>160.53</v>
      </c>
      <c r="R38" t="str">
        <f t="shared" si="1"/>
        <v>ЦЕНА ПРОТЕК, ЦЕНА ПУЛЬС, ЦЕНА КАТРЕН</v>
      </c>
    </row>
    <row r="39" spans="1:18" x14ac:dyDescent="0.25">
      <c r="A39" s="1">
        <v>853195</v>
      </c>
      <c r="B39" s="2">
        <v>181.12</v>
      </c>
      <c r="C39" t="s">
        <v>0</v>
      </c>
      <c r="I39" s="1">
        <v>853195</v>
      </c>
      <c r="J39" s="2">
        <v>181.12</v>
      </c>
      <c r="K39" t="s">
        <v>4</v>
      </c>
      <c r="M39">
        <v>925643</v>
      </c>
      <c r="N39" s="4">
        <v>45.5</v>
      </c>
      <c r="O39" s="4">
        <v>45.5</v>
      </c>
      <c r="P39" s="4">
        <v>45.5</v>
      </c>
      <c r="Q39" s="4">
        <f t="shared" si="2"/>
        <v>45.5</v>
      </c>
      <c r="R39" t="str">
        <f t="shared" si="1"/>
        <v>ЦЕНА ПРОТЕК, ЦЕНА ПУЛЬС, ЦЕНА КАТРЕН</v>
      </c>
    </row>
    <row r="40" spans="1:18" x14ac:dyDescent="0.25">
      <c r="M40">
        <v>853194</v>
      </c>
      <c r="N40" s="4">
        <v>640.72</v>
      </c>
      <c r="O40" s="4">
        <v>641</v>
      </c>
      <c r="P40" s="4">
        <v>640.72</v>
      </c>
      <c r="Q40" s="4">
        <f t="shared" si="2"/>
        <v>640.72</v>
      </c>
      <c r="R40" t="str">
        <f t="shared" si="1"/>
        <v>ЦЕНА ПРОТЕК, ЦЕНА КАТРЕН</v>
      </c>
    </row>
    <row r="41" spans="1:18" x14ac:dyDescent="0.25">
      <c r="M41">
        <v>847683</v>
      </c>
      <c r="N41" s="4">
        <v>122.34</v>
      </c>
      <c r="O41" s="4">
        <v>122.34</v>
      </c>
      <c r="P41" s="4">
        <v>122.34</v>
      </c>
      <c r="Q41" s="4">
        <f t="shared" si="2"/>
        <v>122.34</v>
      </c>
      <c r="R41" t="str">
        <f t="shared" si="1"/>
        <v>ЦЕНА ПРОТЕК, ЦЕНА ПУЛЬС, ЦЕНА КАТРЕН</v>
      </c>
    </row>
    <row r="42" spans="1:18" x14ac:dyDescent="0.25">
      <c r="M42">
        <v>853195</v>
      </c>
      <c r="N42" s="4">
        <v>181.12</v>
      </c>
      <c r="O42" s="4">
        <v>180</v>
      </c>
      <c r="P42" s="4">
        <v>181.12</v>
      </c>
      <c r="Q42" s="4">
        <f t="shared" si="2"/>
        <v>180</v>
      </c>
      <c r="R42" t="str">
        <f t="shared" si="1"/>
        <v>ЦЕНА ПУЛЬС</v>
      </c>
    </row>
  </sheetData>
  <dataConsolidate topLabels="1">
    <dataRefs count="3">
      <dataRef ref="A1:B39" sheet="Лист1"/>
      <dataRef ref="E1:F36" sheet="Лист1"/>
      <dataRef ref="I1:J39" sheet="Лист1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:C38"/>
    </sheetView>
  </sheetViews>
  <sheetFormatPr defaultColWidth="8.85546875" defaultRowHeight="15" x14ac:dyDescent="0.25"/>
  <cols>
    <col min="1" max="1" width="9.7109375" bestFit="1" customWidth="1"/>
    <col min="2" max="2" width="10.42578125" bestFit="1" customWidth="1"/>
  </cols>
  <sheetData>
    <row r="1" spans="1:2" x14ac:dyDescent="0.25">
      <c r="A1" t="s">
        <v>1</v>
      </c>
      <c r="B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:C42"/>
    </sheetView>
  </sheetViews>
  <sheetFormatPr defaultColWidth="8.85546875" defaultRowHeight="15" x14ac:dyDescent="0.25"/>
  <cols>
    <col min="1" max="1" width="10.7109375" bestFit="1" customWidth="1"/>
    <col min="2" max="2" width="11.42578125" bestFit="1" customWidth="1"/>
  </cols>
  <sheetData>
    <row r="1" spans="1:2" x14ac:dyDescent="0.25">
      <c r="A1" t="s">
        <v>3</v>
      </c>
      <c r="B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user</cp:lastModifiedBy>
  <dcterms:created xsi:type="dcterms:W3CDTF">2016-02-05T17:46:33Z</dcterms:created>
  <dcterms:modified xsi:type="dcterms:W3CDTF">2016-02-06T06:28:37Z</dcterms:modified>
</cp:coreProperties>
</file>