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24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<sst xmlns="http://schemas.openxmlformats.org/spreadsheetml/2006/main" count="35" uniqueCount="29">
  <si>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переменная А</t>
  </si>
  <si>
    <t>чистая прибыль  Y</t>
  </si>
  <si>
    <t>цена продажи Х</t>
  </si>
  <si>
    <t>цена закупки D</t>
  </si>
  <si>
    <t>№</t>
  </si>
  <si>
    <t>Наименование</t>
  </si>
  <si>
    <t>переменная B</t>
  </si>
  <si>
    <t>расход</t>
  </si>
  <si>
    <t>чистая прибыль Y должна быть 40% от закупочной цены D, но не меньше чем 1,50
если закупочная цена больше или равна 7, то Y=30% от D
если закупочная цена больше или равна 15, то Y=23% от D
если закупочная цена больше или равна 25, то Y=19% от D
если закупочная цена больше или равна 50, то Y=21% от D
если закупочная цена больше или равна 75, то Y=23% от D
если закупочная цена больше или равна 100, то Y=25% от D</t>
  </si>
  <si>
    <t>текст</t>
  </si>
  <si>
    <t>Необходимо рассчитывать "цена продажи Х"</t>
  </si>
  <si>
    <t>чистая прибыль Y должна быть 40% от закупочной цены D, но не меньше чем 1,50</t>
  </si>
  <si>
    <t>Y</t>
  </si>
  <si>
    <t>если закупочная цена больше или равна 7, то Y=30% от D</t>
  </si>
  <si>
    <t>D</t>
  </si>
  <si>
    <t>&lt; 6,99</t>
  </si>
  <si>
    <t>40%, но не меньше 1,50</t>
  </si>
  <si>
    <t>&gt;=7</t>
  </si>
  <si>
    <t>если закупочная цена больше или равна 15, то Y=23% от D</t>
  </si>
  <si>
    <t>&gt;=15</t>
  </si>
  <si>
    <t>если закупочная цена больше или равна 25, то Y=19% от D</t>
  </si>
  <si>
    <t>&gt;=25</t>
  </si>
  <si>
    <t>если закупочная цена больше или равна 50, то Y=21% от D</t>
  </si>
  <si>
    <t>&gt;=50</t>
  </si>
  <si>
    <t>если закупочная цена больше или равна 75, то Y=23% от D</t>
  </si>
  <si>
    <t>если закупочная цена больше или равна 100, то Y=25% от D</t>
  </si>
  <si>
    <t>&gt;=75</t>
  </si>
  <si>
    <t>&gt;=100</t>
  </si>
  <si>
    <t>x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</si>
</sst>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35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2">
      <selection activeCell="H15" sqref="H15:H21"/>
    </sheetView>
  </sheetViews>
  <sheetFormatPr defaultColWidth="9.140625" defaultRowHeight="15"/>
  <cols>
    <col min="1" max="1" width="5.28125" style="0" customWidth="1"/>
    <col min="2" max="2" width="29.28125" style="0" customWidth="1"/>
    <col min="3" max="3" width="31.00390625" style="1" customWidth="1"/>
    <col min="4" max="4" width="20.00390625" style="0" customWidth="1"/>
    <col min="5" max="5" width="18.421875" style="0" customWidth="1"/>
    <col min="6" max="6" width="24.00390625" style="0" customWidth="1"/>
    <col min="7" max="7" width="17.57421875" style="0" customWidth="1"/>
    <col min="8" max="8" width="18.57421875" style="0" customWidth="1"/>
  </cols>
  <sheetData>
    <row r="1" spans="1:6" ht="15">
      <c r="A1" s="8"/>
      <c r="B1" s="8"/>
      <c r="C1" s="8"/>
      <c r="D1" s="8"/>
      <c r="E1" s="8"/>
      <c r="F1" s="8"/>
    </row>
    <row r="2" spans="3:4" ht="15">
      <c r="C2" s="4"/>
      <c r="D2" s="1" t="s">
        <v>10</v>
      </c>
    </row>
    <row r="3" spans="3:8" ht="15">
      <c r="C3" s="4"/>
      <c r="G3" s="11" t="s">
        <v>14</v>
      </c>
      <c r="H3" s="11" t="s">
        <v>12</v>
      </c>
    </row>
    <row r="4" spans="3:8" ht="15">
      <c r="C4" s="9"/>
      <c r="F4" s="10" t="s">
        <v>11</v>
      </c>
      <c r="G4" s="11" t="s">
        <v>15</v>
      </c>
      <c r="H4" s="1" t="s">
        <v>16</v>
      </c>
    </row>
    <row r="5" spans="3:8" ht="15">
      <c r="C5" s="4"/>
      <c r="F5" s="10" t="s">
        <v>13</v>
      </c>
      <c r="G5" s="11" t="s">
        <v>17</v>
      </c>
      <c r="H5" s="12">
        <v>0.3</v>
      </c>
    </row>
    <row r="6" spans="3:8" ht="15">
      <c r="C6" s="4"/>
      <c r="F6" s="10" t="s">
        <v>18</v>
      </c>
      <c r="G6" s="11" t="s">
        <v>19</v>
      </c>
      <c r="H6" s="12">
        <v>0.23</v>
      </c>
    </row>
    <row r="7" spans="3:8" s="1" customFormat="1" ht="15">
      <c r="C7" s="4"/>
      <c r="F7" s="10" t="s">
        <v>20</v>
      </c>
      <c r="G7" s="11" t="s">
        <v>21</v>
      </c>
      <c r="H7" s="12">
        <v>0.19</v>
      </c>
    </row>
    <row r="8" spans="3:8" s="1" customFormat="1" ht="15">
      <c r="C8" s="4"/>
      <c r="F8" s="10" t="s">
        <v>22</v>
      </c>
      <c r="G8" s="11" t="s">
        <v>23</v>
      </c>
      <c r="H8" s="12">
        <v>0.21</v>
      </c>
    </row>
    <row r="9" spans="3:8" s="1" customFormat="1" ht="15">
      <c r="C9" s="4"/>
      <c r="F9" s="10" t="s">
        <v>24</v>
      </c>
      <c r="G9" s="11" t="s">
        <v>26</v>
      </c>
      <c r="H9" s="12">
        <v>0.23</v>
      </c>
    </row>
    <row r="10" spans="3:8" s="1" customFormat="1" ht="15">
      <c r="C10" s="4"/>
      <c r="F10" s="10" t="s">
        <v>25</v>
      </c>
      <c r="G10" s="11" t="s">
        <v>27</v>
      </c>
      <c r="H10" s="12">
        <v>0.25</v>
      </c>
    </row>
    <row r="11" spans="3:7" s="1" customFormat="1" ht="15">
      <c r="C11" s="4"/>
      <c r="G11" s="11"/>
    </row>
    <row r="12" s="1" customFormat="1" ht="15">
      <c r="C12" s="4"/>
    </row>
    <row r="13" spans="4:5" ht="15">
      <c r="D13" s="3"/>
      <c r="E13" s="3"/>
    </row>
    <row r="14" spans="1:8" ht="15">
      <c r="A14" s="1" t="s">
        <v>4</v>
      </c>
      <c r="B14" s="1" t="s">
        <v>5</v>
      </c>
      <c r="C14" s="3" t="s">
        <v>3</v>
      </c>
      <c r="D14" s="3" t="s">
        <v>6</v>
      </c>
      <c r="E14" s="3" t="s">
        <v>0</v>
      </c>
      <c r="F14" s="7" t="s">
        <v>7</v>
      </c>
      <c r="G14" s="3" t="s">
        <v>2</v>
      </c>
      <c r="H14" s="5" t="s">
        <v>1</v>
      </c>
    </row>
    <row r="15" spans="1:8" ht="15">
      <c r="A15">
        <v>1</v>
      </c>
      <c r="B15" s="1" t="s">
        <v>9</v>
      </c>
      <c r="C15" s="2">
        <v>1.08</v>
      </c>
      <c r="D15" s="2">
        <v>0</v>
      </c>
      <c r="E15" s="2">
        <v>0</v>
      </c>
      <c r="F15" s="2">
        <v>0</v>
      </c>
      <c r="G15" s="2">
        <f>MAX(1.5,C15*(LOOKUP(C15,{0,7,15,25,50,75,100},{0.4,0.3,0.23,0.19,0.21,0.23,0.25})))+C15+SUM(D15:F15)</f>
        <v>2.58</v>
      </c>
      <c r="H15" s="2">
        <f>G15-SUM(C15:F15)</f>
        <v>1.5</v>
      </c>
    </row>
    <row r="16" spans="1:8" ht="15">
      <c r="A16">
        <v>2</v>
      </c>
      <c r="B16" s="1" t="s">
        <v>9</v>
      </c>
      <c r="C16" s="2">
        <v>8</v>
      </c>
      <c r="D16" s="2">
        <v>3.45</v>
      </c>
      <c r="E16" s="2">
        <v>3.9</v>
      </c>
      <c r="F16" s="2">
        <f aca="true" t="shared" si="0" ref="F16:F21">(C16+D16+E16)/100*49</f>
        <v>7.5215</v>
      </c>
      <c r="G16" s="2">
        <f>MAX(1.5,C16*(LOOKUP(C16,{0,7,15,25,50,75,100},{0.4,0.3,0.23,0.19,0.21,0.23,0.25})))+C16+SUM(D16:F16)</f>
        <v>25.2715</v>
      </c>
      <c r="H16" s="2">
        <f aca="true" t="shared" si="1" ref="H16:H21">G16-SUM(C16:F16)</f>
        <v>2.400000000000002</v>
      </c>
    </row>
    <row r="17" spans="1:8" ht="15">
      <c r="A17">
        <v>3</v>
      </c>
      <c r="B17" s="1" t="s">
        <v>9</v>
      </c>
      <c r="C17" s="2">
        <v>15</v>
      </c>
      <c r="D17" s="2">
        <v>3.9</v>
      </c>
      <c r="E17" s="2">
        <v>0</v>
      </c>
      <c r="F17" s="2">
        <f t="shared" si="0"/>
        <v>9.261</v>
      </c>
      <c r="G17" s="2">
        <f>MAX(1.5,C17*(LOOKUP(C17,{0,7,15,25,50,75,100},{0.4,0.3,0.23,0.19,0.21,0.23,0.25})))+C17+SUM(D17:F17)</f>
        <v>31.610999999999997</v>
      </c>
      <c r="H17" s="2">
        <f t="shared" si="1"/>
        <v>3.4499999999999993</v>
      </c>
    </row>
    <row r="18" spans="1:8" ht="15">
      <c r="A18">
        <v>4</v>
      </c>
      <c r="B18" s="1" t="s">
        <v>9</v>
      </c>
      <c r="C18" s="6">
        <v>25</v>
      </c>
      <c r="D18" s="2">
        <v>0.8</v>
      </c>
      <c r="E18" s="2">
        <v>0</v>
      </c>
      <c r="F18" s="2">
        <f t="shared" si="0"/>
        <v>12.642</v>
      </c>
      <c r="G18" s="2">
        <f>MAX(1.5,C18*(LOOKUP(C18,{0,7,15,25,50,75,100},{0.4,0.3,0.23,0.19,0.21,0.23,0.25})))+C18+SUM(D18:F18)</f>
        <v>43.192</v>
      </c>
      <c r="H18" s="2">
        <f t="shared" si="1"/>
        <v>4.75</v>
      </c>
    </row>
    <row r="19" spans="1:8" ht="15">
      <c r="A19">
        <v>5</v>
      </c>
      <c r="B19" s="1" t="s">
        <v>9</v>
      </c>
      <c r="C19" s="6">
        <v>51</v>
      </c>
      <c r="D19" s="2">
        <v>0</v>
      </c>
      <c r="E19" s="2">
        <v>0</v>
      </c>
      <c r="F19" s="2">
        <f t="shared" si="0"/>
        <v>24.990000000000002</v>
      </c>
      <c r="G19" s="2">
        <f>MAX(1.5,C19*(LOOKUP(C19,{0,7,15,25,50,75,100},{0.4,0.3,0.23,0.19,0.21,0.23,0.25})))+C19+SUM(D19:F19)</f>
        <v>86.7</v>
      </c>
      <c r="H19" s="2">
        <f t="shared" si="1"/>
        <v>10.709999999999994</v>
      </c>
    </row>
    <row r="20" spans="1:8" ht="15">
      <c r="A20">
        <v>6</v>
      </c>
      <c r="B20" s="1" t="s">
        <v>9</v>
      </c>
      <c r="C20" s="6">
        <v>75</v>
      </c>
      <c r="D20" s="2">
        <v>0</v>
      </c>
      <c r="E20" s="2">
        <v>0</v>
      </c>
      <c r="F20" s="2">
        <f t="shared" si="0"/>
        <v>36.75</v>
      </c>
      <c r="G20" s="2">
        <f>MAX(1.5,C20*(LOOKUP(C20,{0,7,15,25,50,75,100},{0.4,0.3,0.23,0.19,0.21,0.23,0.25})))+C20+SUM(D20:F20)</f>
        <v>129</v>
      </c>
      <c r="H20" s="2">
        <f t="shared" si="1"/>
        <v>17.25</v>
      </c>
    </row>
    <row r="21" spans="1:8" ht="15">
      <c r="A21">
        <v>7</v>
      </c>
      <c r="B21" s="1" t="s">
        <v>9</v>
      </c>
      <c r="C21" s="6">
        <v>135</v>
      </c>
      <c r="D21" s="2">
        <v>0</v>
      </c>
      <c r="E21" s="2">
        <v>0</v>
      </c>
      <c r="F21" s="2">
        <f t="shared" si="0"/>
        <v>66.15</v>
      </c>
      <c r="G21" s="2">
        <f>MAX(1.5,C21*(LOOKUP(C21,{0,7,15,25,50,75,100},{0.4,0.3,0.23,0.19,0.21,0.23,0.25})))+C21+SUM(D21:F21)</f>
        <v>234.9</v>
      </c>
      <c r="H21" s="2">
        <f t="shared" si="1"/>
        <v>33.75</v>
      </c>
    </row>
    <row r="22" spans="3:4" s="1" customFormat="1" ht="15">
      <c r="C22" s="6"/>
      <c r="D22" s="2"/>
    </row>
    <row r="23" spans="3:4" s="1" customFormat="1" ht="15">
      <c r="C23" s="6"/>
      <c r="D23" s="2"/>
    </row>
    <row r="24" ht="15">
      <c r="G24" s="2"/>
    </row>
    <row r="25" spans="7:10" ht="15">
      <c r="G25">
        <v>1.4</v>
      </c>
      <c r="H25" t="s">
        <v>28</v>
      </c>
      <c r="I25">
        <v>1.5</v>
      </c>
      <c r="J25">
        <f>I25/G25</f>
        <v>1.0714285714285714</v>
      </c>
    </row>
    <row r="26" spans="3:6" ht="107.25" customHeight="1">
      <c r="C26" s="13" t="s">
        <v>8</v>
      </c>
      <c r="D26" s="13"/>
      <c r="E26" s="13"/>
      <c r="F26" s="13"/>
    </row>
  </sheetData>
  <sheetProtection/>
  <mergeCells count="1">
    <mergeCell ref="C26:F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COUGAR</dc:creator>
  <cp:keywords/>
  <dc:description/>
  <cp:lastModifiedBy>evg</cp:lastModifiedBy>
  <dcterms:created xsi:type="dcterms:W3CDTF">2016-02-04T11:01:07Z</dcterms:created>
  <dcterms:modified xsi:type="dcterms:W3CDTF">2016-02-05T14:36:33Z</dcterms:modified>
  <cp:category/>
  <cp:version/>
  <cp:contentType/>
  <cp:contentStatus/>
</cp:coreProperties>
</file>