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M10" i="1"/>
  <c r="N10" i="1"/>
  <c r="O10" i="1"/>
  <c r="P10" i="1"/>
  <c r="Q10" i="1"/>
  <c r="R10" i="1"/>
  <c r="G10" i="1"/>
  <c r="G9" i="1"/>
  <c r="H9" i="1" s="1"/>
  <c r="I9" i="1" s="1"/>
  <c r="J9" i="1" l="1"/>
  <c r="H5" i="1"/>
  <c r="I5" i="1"/>
  <c r="J5" i="1"/>
  <c r="K5" i="1"/>
  <c r="L5" i="1"/>
  <c r="M5" i="1"/>
  <c r="N5" i="1"/>
  <c r="O5" i="1"/>
  <c r="P5" i="1"/>
  <c r="Q5" i="1"/>
  <c r="R5" i="1"/>
  <c r="G5" i="1"/>
  <c r="R7" i="1"/>
  <c r="Q7" i="1"/>
  <c r="P7" i="1"/>
  <c r="O7" i="1"/>
  <c r="N7" i="1"/>
  <c r="M7" i="1"/>
  <c r="L7" i="1"/>
  <c r="K7" i="1"/>
  <c r="J7" i="1"/>
  <c r="I7" i="1"/>
  <c r="H7" i="1"/>
  <c r="G7" i="1"/>
  <c r="H6" i="1"/>
  <c r="G6" i="1"/>
  <c r="K9" i="1" l="1"/>
  <c r="I6" i="1"/>
  <c r="L9" i="1" l="1"/>
  <c r="M9" i="1" s="1"/>
  <c r="J6" i="1"/>
  <c r="N9" i="1" l="1"/>
  <c r="O9" i="1" s="1"/>
  <c r="K6" i="1"/>
  <c r="L6" i="1" s="1"/>
  <c r="P9" i="1" l="1"/>
  <c r="Q9" i="1" s="1"/>
  <c r="R9" i="1" s="1"/>
  <c r="M6" i="1"/>
  <c r="N6" i="1" l="1"/>
  <c r="O6" i="1" l="1"/>
  <c r="P6" i="1" s="1"/>
  <c r="Q6" i="1" s="1"/>
  <c r="R6" i="1" l="1"/>
</calcChain>
</file>

<file path=xl/sharedStrings.xml><?xml version="1.0" encoding="utf-8"?>
<sst xmlns="http://schemas.openxmlformats.org/spreadsheetml/2006/main" count="20" uniqueCount="19">
  <si>
    <t>потребность год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</si>
  <si>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</si>
  <si>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</si>
  <si>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</si>
  <si>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</si>
  <si>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</si>
  <si>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</si>
  <si>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</si>
  <si>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</si>
  <si>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</si>
  <si>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</si>
  <si>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</si>
  <si>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</si>
  <si>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</si>
  <si>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 на месяц</t>
  </si>
  <si>
    <t>факт остаток</t>
  </si>
  <si>
    <t>если факт остаток меньше план на месяц*12, то показывает такие цифры</t>
  </si>
  <si>
    <t>если факт остаток больше  план на месяц*12, то показывает такие цифры</t>
  </si>
  <si>
    <t>план продаж на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</si>
</sst>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0"/>
  <sheetViews>
    <sheetView tabSelected="1" workbookViewId="0">
      <selection activeCell="E10" sqref="E10"/>
    </sheetView>
  </sheetViews>
  <sheetFormatPr defaultRowHeight="15" x14ac:dyDescent="0.25"/>
  <cols>
    <col min="2" max="2" width="9.140625" hidden="1" customWidth="1"/>
    <col min="3" max="3" width="0.85546875" hidden="1" customWidth="1"/>
    <col min="4" max="4" width="29.85546875" customWidth="1"/>
    <col min="5" max="5" width="8.140625" customWidth="1"/>
    <col min="6" max="6" width="9.140625" customWidth="1"/>
    <col min="19" max="19" width="77" customWidth="1"/>
  </cols>
  <sheetData>
    <row r="3" spans="2:19" x14ac:dyDescent="0.25">
      <c r="D3" s="3" t="s">
        <v>18</v>
      </c>
      <c r="E3" s="3">
        <v>1200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s="2" customFormat="1" ht="20.25" customHeight="1" x14ac:dyDescent="0.25">
      <c r="B4" s="1" t="s">
        <v>0</v>
      </c>
      <c r="C4" s="1" t="s">
        <v>1</v>
      </c>
      <c r="D4" s="1"/>
      <c r="E4" s="1"/>
      <c r="F4" s="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</row>
    <row r="5" spans="2:19" x14ac:dyDescent="0.25">
      <c r="B5" s="3">
        <v>1200</v>
      </c>
      <c r="C5" s="3"/>
      <c r="D5" s="3" t="s">
        <v>14</v>
      </c>
      <c r="E5" s="3"/>
      <c r="F5" s="3"/>
      <c r="G5" s="3">
        <f>$E$3/12</f>
        <v>100</v>
      </c>
      <c r="H5" s="3">
        <f t="shared" ref="H5:R5" si="0">$E$3/12</f>
        <v>100</v>
      </c>
      <c r="I5" s="3">
        <f t="shared" si="0"/>
        <v>100</v>
      </c>
      <c r="J5" s="3">
        <f t="shared" si="0"/>
        <v>100</v>
      </c>
      <c r="K5" s="3">
        <f t="shared" si="0"/>
        <v>100</v>
      </c>
      <c r="L5" s="3">
        <f t="shared" si="0"/>
        <v>100</v>
      </c>
      <c r="M5" s="3">
        <f t="shared" si="0"/>
        <v>100</v>
      </c>
      <c r="N5" s="3">
        <f t="shared" si="0"/>
        <v>100</v>
      </c>
      <c r="O5" s="3">
        <f t="shared" si="0"/>
        <v>100</v>
      </c>
      <c r="P5" s="3">
        <f t="shared" si="0"/>
        <v>100</v>
      </c>
      <c r="Q5" s="3">
        <f t="shared" si="0"/>
        <v>100</v>
      </c>
      <c r="R5" s="3">
        <f t="shared" si="0"/>
        <v>100</v>
      </c>
    </row>
    <row r="6" spans="2:19" x14ac:dyDescent="0.25">
      <c r="B6" s="3"/>
      <c r="C6" s="3"/>
      <c r="D6" s="3" t="s">
        <v>15</v>
      </c>
      <c r="E6" s="3">
        <v>750</v>
      </c>
      <c r="F6" s="3"/>
      <c r="G6" s="3">
        <f>IF(($E$6-($G$5*12))&lt;0,$G$5,$E$6-SUM($F6:F$6))</f>
        <v>100</v>
      </c>
      <c r="H6" s="3">
        <f>IF(($E$6-($G$5*11))&lt;0,$G$5,$E$6-SUM($F6:G$6))</f>
        <v>100</v>
      </c>
      <c r="I6" s="3">
        <f>IF($E$6-SUM($F6:H$6)-$G$5&gt;0,H5,$E$6-SUM($F6:H$6))</f>
        <v>100</v>
      </c>
      <c r="J6" s="3">
        <f>IF($E$6-SUM($F6:I$6)-$G$5&gt;0,I5,$E$6-SUM($F6:I$6))</f>
        <v>100</v>
      </c>
      <c r="K6" s="3">
        <f>IF($E$6-SUM($F6:J$6)-$G$5&gt;0,J5,$E$6-SUM($F6:J$6))</f>
        <v>100</v>
      </c>
      <c r="L6" s="3">
        <f>IF($E$6-SUM($F6:K$6)-$G$5&gt;0,K5,$E$6-SUM($F6:K$6))</f>
        <v>100</v>
      </c>
      <c r="M6" s="3">
        <f>IF($E$6-SUM($F6:L$6)-$G$5&gt;0,L5,$E$6-SUM($F6:L$6))</f>
        <v>100</v>
      </c>
      <c r="N6" s="3">
        <f>IF($E$6-SUM($F6:M$6)-$G$5&gt;0,M5,$E$6-SUM($F6:M$6))</f>
        <v>50</v>
      </c>
      <c r="O6" s="3">
        <f>IF($E$6-SUM($F6:N$6)-$G$5&gt;0,N5,$E$6-SUM($F6:N$6))</f>
        <v>0</v>
      </c>
      <c r="P6" s="3">
        <f>IF($E$6-SUM($F6:O$6)-$G$5&gt;0,O5,$E$6-SUM($F6:O$6))</f>
        <v>0</v>
      </c>
      <c r="Q6" s="3">
        <f>IF($E$6-SUM($F6:P$6)-$G$5&gt;0,P5,$E$6-SUM($F6:P$6))</f>
        <v>0</v>
      </c>
      <c r="R6" s="3">
        <f>IF($E$6-SUM($F6:Q$6)-$G$5&gt;0,Q5,$E$6-SUM($F6:Q$6))</f>
        <v>0</v>
      </c>
      <c r="S6" t="s">
        <v>16</v>
      </c>
    </row>
    <row r="7" spans="2:19" x14ac:dyDescent="0.25">
      <c r="D7" s="4" t="s">
        <v>15</v>
      </c>
      <c r="E7" s="3">
        <v>1300</v>
      </c>
      <c r="F7" s="3"/>
      <c r="G7" s="3">
        <f>IF($E$7&gt;($G$5*12),$E$7/12,0)</f>
        <v>108.33333333333333</v>
      </c>
      <c r="H7" s="3">
        <f t="shared" ref="H7:R7" si="1">IF($E$7&gt;($G$5*12),$E$7/12,0)</f>
        <v>108.33333333333333</v>
      </c>
      <c r="I7" s="3">
        <f t="shared" si="1"/>
        <v>108.33333333333333</v>
      </c>
      <c r="J7" s="3">
        <f t="shared" si="1"/>
        <v>108.33333333333333</v>
      </c>
      <c r="K7" s="3">
        <f t="shared" si="1"/>
        <v>108.33333333333333</v>
      </c>
      <c r="L7" s="3">
        <f t="shared" si="1"/>
        <v>108.33333333333333</v>
      </c>
      <c r="M7" s="3">
        <f t="shared" si="1"/>
        <v>108.33333333333333</v>
      </c>
      <c r="N7" s="3">
        <f t="shared" si="1"/>
        <v>108.33333333333333</v>
      </c>
      <c r="O7" s="3">
        <f t="shared" si="1"/>
        <v>108.33333333333333</v>
      </c>
      <c r="P7" s="3">
        <f t="shared" si="1"/>
        <v>108.33333333333333</v>
      </c>
      <c r="Q7" s="3">
        <f t="shared" si="1"/>
        <v>108.33333333333333</v>
      </c>
      <c r="R7" s="3">
        <f t="shared" si="1"/>
        <v>108.33333333333333</v>
      </c>
      <c r="S7" t="s">
        <v>17</v>
      </c>
    </row>
    <row r="9" spans="2:19" x14ac:dyDescent="0.25">
      <c r="E9">
        <v>875</v>
      </c>
      <c r="G9">
        <f>IF($E9&gt;($G$5*12),$E9/12,MIN(100,$E$9-SUM($F9:F$9)))</f>
        <v>100</v>
      </c>
      <c r="H9">
        <f>IF($E9&gt;($G$5*12),$E9/12,MIN(100,$E$9-SUM($F9:G$9)))</f>
        <v>100</v>
      </c>
      <c r="I9">
        <f>IF($E9&gt;($G$5*12),$E9/12,MIN(100,$E$9-SUM($F9:H$9)))</f>
        <v>100</v>
      </c>
      <c r="J9">
        <f>IF($E9&gt;($G$5*12),$E9/12,MIN(100,$E$9-SUM($F9:I$9)))</f>
        <v>100</v>
      </c>
      <c r="K9">
        <f>IF($E9&gt;($G$5*12),$E9/12,MIN(100,$E$9-SUM($F9:J$9)))</f>
        <v>100</v>
      </c>
      <c r="L9">
        <f>IF($E9&gt;($G$5*12),$E9/12,MIN(100,$E$9-SUM($F9:K$9)))</f>
        <v>100</v>
      </c>
      <c r="M9">
        <f>IF($E9&gt;($G$5*12),$E9/12,MIN(100,$E$9-SUM($F9:L$9)))</f>
        <v>100</v>
      </c>
      <c r="N9">
        <f>IF($E9&gt;($G$5*12),$E9/12,MIN(100,$E$9-SUM($F9:M$9)))</f>
        <v>100</v>
      </c>
      <c r="O9">
        <f>IF($E9&gt;($G$5*12),$E9/12,MIN(100,$E$9-SUM($F9:N$9)))</f>
        <v>75</v>
      </c>
      <c r="P9">
        <f>IF($E9&gt;($G$5*12),$E9/12,MIN(100,$E$9-SUM($F9:O$9)))</f>
        <v>0</v>
      </c>
      <c r="Q9">
        <f>IF($E9&gt;($G$5*12),$E9/12,MIN(100,$E$9-SUM($F9:P$9)))</f>
        <v>0</v>
      </c>
      <c r="R9">
        <f>IF($E9&gt;($G$5*12),$E9/12,MIN(100,$E$9-SUM($F9:Q$9)))</f>
        <v>0</v>
      </c>
    </row>
    <row r="10" spans="2:19" x14ac:dyDescent="0.25">
      <c r="E10">
        <v>1300</v>
      </c>
      <c r="G10">
        <f>IF($E10&gt;($G$5*12),$E10/12,MIN(100,$E$9-SUM($F$9:F10)))</f>
        <v>108.33333333333333</v>
      </c>
      <c r="H10">
        <f>IF($E10&gt;($G$5*12),$E10/12,MIN(100,$E$9-SUM($F$9:G10)))</f>
        <v>108.33333333333333</v>
      </c>
      <c r="I10">
        <f>IF($E10&gt;($G$5*12),$E10/12,MIN(100,$E$9-SUM($F$9:H10)))</f>
        <v>108.33333333333333</v>
      </c>
      <c r="J10">
        <f>IF($E10&gt;($G$5*12),$E10/12,MIN(100,$E$9-SUM($F$9:I10)))</f>
        <v>108.33333333333333</v>
      </c>
      <c r="K10">
        <f>IF($E10&gt;($G$5*12),$E10/12,MIN(100,$E$9-SUM($F$9:J10)))</f>
        <v>108.33333333333333</v>
      </c>
      <c r="L10">
        <f>IF($E10&gt;($G$5*12),$E10/12,MIN(100,$E$9-SUM($F$9:K10)))</f>
        <v>108.33333333333333</v>
      </c>
      <c r="M10">
        <f>IF($E10&gt;($G$5*12),$E10/12,MIN(100,$E$9-SUM($F$9:L10)))</f>
        <v>108.33333333333333</v>
      </c>
      <c r="N10">
        <f>IF($E10&gt;($G$5*12),$E10/12,MIN(100,$E$9-SUM($F$9:M10)))</f>
        <v>108.33333333333333</v>
      </c>
      <c r="O10">
        <f>IF($E10&gt;($G$5*12),$E10/12,MIN(100,$E$9-SUM($F$9:N10)))</f>
        <v>108.33333333333333</v>
      </c>
      <c r="P10">
        <f>IF($E10&gt;($G$5*12),$E10/12,MIN(100,$E$9-SUM($F$9:O10)))</f>
        <v>108.33333333333333</v>
      </c>
      <c r="Q10">
        <f>IF($E10&gt;($G$5*12),$E10/12,MIN(100,$E$9-SUM($F$9:P10)))</f>
        <v>108.33333333333333</v>
      </c>
      <c r="R10">
        <f>IF($E10&gt;($G$5*12),$E10/12,MIN(100,$E$9-SUM($F$9:Q10)))</f>
        <v>108.33333333333333</v>
      </c>
    </row>
  </sheetData>
  <mergeCells count="1">
    <mergeCell ref="G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Литвинцев Евгений Сергеевич</dc:creator>
  <cp:lastModifiedBy>Музыкин М.А.</cp:lastModifiedBy>
  <dcterms:created xsi:type="dcterms:W3CDTF">2016-02-11T11:54:08Z</dcterms:created>
  <dcterms:modified xsi:type="dcterms:W3CDTF">2016-02-11T12:08:39Z</dcterms:modified>
</cp:coreProperties>
</file>