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0" windowWidth="28800" windowHeight="12915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D4" i="2" l="1" a="1"/>
  <c r="D4" i="2" s="1"/>
  <c r="D5" i="2" a="1"/>
  <c r="D5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 s="1"/>
  <c r="D23" i="2" a="1"/>
  <c r="D23" i="2" s="1"/>
  <c r="D24" i="2" a="1"/>
  <c r="D24" i="2" s="1"/>
  <c r="D25" i="2" a="1"/>
  <c r="D25" i="2" s="1"/>
  <c r="D26" i="2" a="1"/>
  <c r="D26" i="2" s="1"/>
  <c r="D27" i="2" a="1"/>
  <c r="D27" i="2" s="1"/>
  <c r="D28" i="2" a="1"/>
  <c r="D28" i="2" s="1"/>
  <c r="D29" i="2" a="1"/>
  <c r="D29" i="2" s="1"/>
  <c r="D30" i="2" a="1"/>
  <c r="D30" i="2" s="1"/>
  <c r="D31" i="2" a="1"/>
  <c r="D31" i="2" s="1"/>
  <c r="D32" i="2" a="1"/>
  <c r="D32" i="2" s="1"/>
  <c r="D33" i="2" a="1"/>
  <c r="D33" i="2" s="1"/>
  <c r="D34" i="2" a="1"/>
  <c r="D34" i="2" s="1"/>
  <c r="D35" i="2" a="1"/>
  <c r="D35" i="2" s="1"/>
  <c r="D36" i="2" a="1"/>
  <c r="D36" i="2" s="1"/>
  <c r="D37" i="2" a="1"/>
  <c r="D37" i="2" s="1"/>
  <c r="D38" i="2" a="1"/>
  <c r="D38" i="2" s="1"/>
  <c r="D3" i="2" a="1"/>
  <c r="D3" i="2" s="1"/>
  <c r="C10" i="2" l="1"/>
  <c r="C4" i="2"/>
  <c r="C12" i="2" l="1"/>
  <c r="C3" i="2"/>
  <c r="C5" i="2"/>
  <c r="C6" i="2"/>
  <c r="C7" i="2"/>
  <c r="C8" i="2"/>
  <c r="C9" i="2"/>
  <c r="C11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</calcChain>
</file>

<file path=xl/sharedStrings.xml><?xml version="1.0" encoding="utf-8"?>
<sst xmlns="http://schemas.openxmlformats.org/spreadsheetml/2006/main" count="26" uniqueCount="15">
  <si>
    <t>Коэффициент детерминации тренда R2</t>
  </si>
  <si>
    <t>y=ax^6+bx^5+cx^4+dx^3+gx^2+mx+v</t>
  </si>
  <si>
    <t>Расчет значений полинома</t>
  </si>
  <si>
    <t>a=</t>
  </si>
  <si>
    <t>b=</t>
  </si>
  <si>
    <t>c=</t>
  </si>
  <si>
    <t>d=</t>
  </si>
  <si>
    <t>g=</t>
  </si>
  <si>
    <t>m=</t>
  </si>
  <si>
    <t>v=</t>
  </si>
  <si>
    <t>Выписываем коэффициенты с графика</t>
  </si>
  <si>
    <t>Прогноз</t>
  </si>
  <si>
    <t>Период</t>
  </si>
  <si>
    <t>Шт</t>
  </si>
  <si>
    <t>Уравнение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</si>
</sst>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\ "/>
  </numFmts>
  <fonts count="5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0" borderId="0" xfId="0" applyFont="1" applyAlignment="1">
      <alignment horizontal="left"/>
    </xf>
    <xf numFmtId="0" fontId="1" fillId="0" borderId="0" xfId="0" applyFont="1"/>
    <xf numFmtId="164" fontId="0" fillId="0" borderId="1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3" borderId="1" xfId="0" applyFont="1" applyFill="1" applyBorder="1"/>
    <xf numFmtId="0" fontId="0" fillId="3" borderId="1" xfId="0" applyFill="1" applyBorder="1"/>
    <xf numFmtId="3" fontId="2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</a:ln>
            </c:spPr>
            <c:trendlineType val="poly"/>
            <c:order val="6"/>
            <c:dispRSqr val="1"/>
            <c:dispEq val="1"/>
            <c:trendlineLbl>
              <c:layout/>
              <c:numFmt formatCode="General" sourceLinked="0"/>
            </c:trendlineLbl>
          </c:trendline>
          <c:val>
            <c:numRef>
              <c:f>Лист1!$B$3:$B$38</c:f>
              <c:numCache>
                <c:formatCode>#,##0</c:formatCode>
                <c:ptCount val="36"/>
                <c:pt idx="0">
                  <c:v>633.64799999999991</c:v>
                </c:pt>
                <c:pt idx="1">
                  <c:v>673.57199999999989</c:v>
                </c:pt>
                <c:pt idx="2">
                  <c:v>810.37199999999996</c:v>
                </c:pt>
                <c:pt idx="3">
                  <c:v>444.42</c:v>
                </c:pt>
                <c:pt idx="4">
                  <c:v>446.73599999999993</c:v>
                </c:pt>
                <c:pt idx="5">
                  <c:v>525.54</c:v>
                </c:pt>
                <c:pt idx="6">
                  <c:v>669.95999999999992</c:v>
                </c:pt>
                <c:pt idx="7">
                  <c:v>658.57199999999989</c:v>
                </c:pt>
                <c:pt idx="8">
                  <c:v>605.65030000000002</c:v>
                </c:pt>
                <c:pt idx="9">
                  <c:v>682.77740000000006</c:v>
                </c:pt>
                <c:pt idx="10">
                  <c:v>633.01880000000006</c:v>
                </c:pt>
                <c:pt idx="11">
                  <c:v>1374.5083</c:v>
                </c:pt>
                <c:pt idx="12">
                  <c:v>640.28320000000008</c:v>
                </c:pt>
                <c:pt idx="13">
                  <c:v>557.87289999999996</c:v>
                </c:pt>
                <c:pt idx="14">
                  <c:v>667.30880000000013</c:v>
                </c:pt>
                <c:pt idx="15">
                  <c:v>391.66799999999995</c:v>
                </c:pt>
                <c:pt idx="16">
                  <c:v>473.71</c:v>
                </c:pt>
                <c:pt idx="17">
                  <c:v>574.63690000000008</c:v>
                </c:pt>
                <c:pt idx="18">
                  <c:v>667.0675</c:v>
                </c:pt>
                <c:pt idx="19">
                  <c:v>610.09529999999995</c:v>
                </c:pt>
                <c:pt idx="20">
                  <c:v>547.73829999999998</c:v>
                </c:pt>
                <c:pt idx="21">
                  <c:v>557.83479999999997</c:v>
                </c:pt>
                <c:pt idx="22">
                  <c:v>566.08979999999997</c:v>
                </c:pt>
                <c:pt idx="23">
                  <c:v>955.78</c:v>
                </c:pt>
                <c:pt idx="24">
                  <c:v>466.59</c:v>
                </c:pt>
                <c:pt idx="25">
                  <c:v>576.6674999999999</c:v>
                </c:pt>
                <c:pt idx="26">
                  <c:v>793.61500000000001</c:v>
                </c:pt>
                <c:pt idx="27">
                  <c:v>444.06099999999992</c:v>
                </c:pt>
                <c:pt idx="28">
                  <c:v>531.65649999999994</c:v>
                </c:pt>
                <c:pt idx="29">
                  <c:v>650.98050000000001</c:v>
                </c:pt>
                <c:pt idx="30">
                  <c:v>726.6964999999999</c:v>
                </c:pt>
                <c:pt idx="31">
                  <c:v>725.00599999999997</c:v>
                </c:pt>
                <c:pt idx="32">
                  <c:v>615.87099999999987</c:v>
                </c:pt>
                <c:pt idx="33">
                  <c:v>740.10550000000001</c:v>
                </c:pt>
                <c:pt idx="34">
                  <c:v>739.20849999999984</c:v>
                </c:pt>
                <c:pt idx="35">
                  <c:v>1554.9494999999999</c:v>
                </c:pt>
              </c:numCache>
            </c:numRef>
          </c:val>
          <c:smooth val="0"/>
        </c:ser>
        <c:ser>
          <c:idx val="0"/>
          <c:order val="1"/>
          <c:tx>
            <c:v>тренд</c:v>
          </c:tx>
          <c:spPr>
            <a:ln w="47625" cmpd="dbl">
              <a:solidFill>
                <a:srgbClr val="00B050"/>
              </a:solidFill>
            </a:ln>
          </c:spPr>
          <c:marker>
            <c:symbol val="none"/>
          </c:marker>
          <c:val>
            <c:numRef>
              <c:f>Лист1!$D$3:$D$38</c:f>
              <c:numCache>
                <c:formatCode>#,##0</c:formatCode>
                <c:ptCount val="36"/>
                <c:pt idx="0">
                  <c:v>768.37590315668888</c:v>
                </c:pt>
                <c:pt idx="1">
                  <c:v>593.74327918689369</c:v>
                </c:pt>
                <c:pt idx="2">
                  <c:v>524.13723019938016</c:v>
                </c:pt>
                <c:pt idx="3">
                  <c:v>521.18128780578604</c:v>
                </c:pt>
                <c:pt idx="4">
                  <c:v>555.56141391083202</c:v>
                </c:pt>
                <c:pt idx="5">
                  <c:v>605.71722342940438</c:v>
                </c:pt>
                <c:pt idx="6">
                  <c:v>656.62301993535448</c:v>
                </c:pt>
                <c:pt idx="7">
                  <c:v>698.65864424201482</c:v>
                </c:pt>
                <c:pt idx="8">
                  <c:v>726.57013591442774</c:v>
                </c:pt>
                <c:pt idx="9">
                  <c:v>738.52020771328989</c:v>
                </c:pt>
                <c:pt idx="10">
                  <c:v>735.22853297062466</c:v>
                </c:pt>
                <c:pt idx="11">
                  <c:v>719.20184589715973</c:v>
                </c:pt>
                <c:pt idx="12">
                  <c:v>694.05385482141628</c:v>
                </c:pt>
                <c:pt idx="13">
                  <c:v>663.91496836051374</c:v>
                </c:pt>
                <c:pt idx="14">
                  <c:v>632.93183452273024</c:v>
                </c:pt>
                <c:pt idx="15">
                  <c:v>604.85669274171778</c:v>
                </c:pt>
                <c:pt idx="16">
                  <c:v>582.72653884246301</c:v>
                </c:pt>
                <c:pt idx="17">
                  <c:v>568.63210293897282</c:v>
                </c:pt>
                <c:pt idx="18">
                  <c:v>563.57664026365183</c:v>
                </c:pt>
                <c:pt idx="19">
                  <c:v>567.42453492849927</c:v>
                </c:pt>
                <c:pt idx="20">
                  <c:v>578.93971661775322</c:v>
                </c:pt>
                <c:pt idx="21">
                  <c:v>595.91389021257419</c:v>
                </c:pt>
                <c:pt idx="22">
                  <c:v>615.38457834735527</c:v>
                </c:pt>
                <c:pt idx="23">
                  <c:v>633.94297689747691</c:v>
                </c:pt>
                <c:pt idx="24">
                  <c:v>648.13162339922383</c:v>
                </c:pt>
                <c:pt idx="25">
                  <c:v>654.93187840100836</c:v>
                </c:pt>
                <c:pt idx="26">
                  <c:v>652.34121974660957</c:v>
                </c:pt>
                <c:pt idx="27">
                  <c:v>640.04034979006974</c:v>
                </c:pt>
                <c:pt idx="28">
                  <c:v>620.1501155421447</c:v>
                </c:pt>
                <c:pt idx="29">
                  <c:v>598.07824174828602</c:v>
                </c:pt>
                <c:pt idx="30">
                  <c:v>583.45587689945023</c:v>
                </c:pt>
                <c:pt idx="31">
                  <c:v>591.16395217289755</c:v>
                </c:pt>
                <c:pt idx="32">
                  <c:v>642.44935330603403</c:v>
                </c:pt>
                <c:pt idx="33">
                  <c:v>766.130905401782</c:v>
                </c:pt>
                <c:pt idx="34">
                  <c:v>999.89517066476947</c:v>
                </c:pt>
                <c:pt idx="35">
                  <c:v>1391.6820590706411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995920"/>
        <c:axId val="606996480"/>
      </c:lineChart>
      <c:catAx>
        <c:axId val="60699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6996480"/>
        <c:crosses val="autoZero"/>
        <c:auto val="1"/>
        <c:lblAlgn val="ctr"/>
        <c:lblOffset val="100"/>
        <c:noMultiLvlLbl val="0"/>
      </c:catAx>
      <c:valAx>
        <c:axId val="606996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06995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133350</xdr:rowOff>
    </xdr:from>
    <xdr:to>
      <xdr:col>12</xdr:col>
      <xdr:colOff>552450</xdr:colOff>
      <xdr:row>14</xdr:row>
      <xdr:rowOff>142875</xdr:rowOff>
    </xdr:to>
    <xdr:graphicFrame macro="">
      <xdr:nvGraphicFramePr>
        <xdr:cNvPr id="210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U52"/>
  <sheetViews>
    <sheetView tabSelected="1" workbookViewId="0">
      <selection activeCell="D3" sqref="D3"/>
    </sheetView>
  </sheetViews>
  <sheetFormatPr defaultRowHeight="12.75" x14ac:dyDescent="0.2"/>
  <cols>
    <col min="1" max="1" width="9.140625" style="1"/>
    <col min="2" max="2" width="10.28515625" style="1" bestFit="1" customWidth="1"/>
    <col min="3" max="3" width="17.85546875" style="19" customWidth="1"/>
    <col min="4" max="4" width="10.28515625" style="19" customWidth="1"/>
    <col min="14" max="14" width="18.28515625" customWidth="1"/>
  </cols>
  <sheetData>
    <row r="2" spans="1:21" ht="26.25" x14ac:dyDescent="0.25">
      <c r="A2" s="4" t="s">
        <v>12</v>
      </c>
      <c r="B2" s="4" t="s">
        <v>13</v>
      </c>
      <c r="C2" s="17" t="s">
        <v>2</v>
      </c>
      <c r="D2" s="17"/>
      <c r="N2" s="8" t="s">
        <v>0</v>
      </c>
    </row>
    <row r="3" spans="1:21" x14ac:dyDescent="0.2">
      <c r="A3" s="3">
        <v>1</v>
      </c>
      <c r="B3" s="5">
        <v>633.64799999999991</v>
      </c>
      <c r="C3" s="16">
        <f>$O$11*A3^6+$P$11*A3^5+$Q$11*A3^4+$R$11*A3^3+$S$11*A3^2+$T$11*A3+$U$11</f>
        <v>768.3986000000001</v>
      </c>
      <c r="D3" s="16">
        <f t="array" ref="D3">MMULT(LINEST($B$3:$B$38,$A$3:$A$38^{1,2,3,4,5,6},1,0),TRANSPOSE(A3^{6,5,4,3,2,1,0}))</f>
        <v>768.37590315668888</v>
      </c>
      <c r="N3" s="7"/>
    </row>
    <row r="4" spans="1:21" x14ac:dyDescent="0.2">
      <c r="A4" s="3">
        <v>2</v>
      </c>
      <c r="B4" s="5">
        <v>673.57199999999989</v>
      </c>
      <c r="C4" s="16">
        <f>$O$11*A4^6+$P$11*A4^5+$Q$11*A4^4+$R$11*A4^3+$S$11*A4^2+$T$11*A4+$U$11</f>
        <v>593.75440000000003</v>
      </c>
      <c r="D4" s="16">
        <f t="array" ref="D4">MMULT(LINEST($B$3:$B$38,$A$3:$A$38^{1,2,3,4,5,6},1,0),TRANSPOSE(A4^{6,5,4,3,2,1,0}))</f>
        <v>593.74327918689369</v>
      </c>
      <c r="N4" s="13" t="s">
        <v>14</v>
      </c>
      <c r="O4" s="10" t="s">
        <v>1</v>
      </c>
      <c r="P4" s="11"/>
      <c r="Q4" s="11"/>
      <c r="R4" s="11"/>
    </row>
    <row r="5" spans="1:21" x14ac:dyDescent="0.2">
      <c r="A5" s="3">
        <v>3</v>
      </c>
      <c r="B5" s="5">
        <v>810.37199999999996</v>
      </c>
      <c r="C5" s="16">
        <f t="shared" ref="C5:C38" si="0">$O$11*A5^6+$P$11*A5^5+$Q$11*A5^4+$R$11*A5^3+$S$11*A5^2+$T$11*A5+$U$11</f>
        <v>524.11839999999995</v>
      </c>
      <c r="D5" s="16">
        <f t="array" ref="D5">MMULT(LINEST($B$3:$B$38,$A$3:$A$38^{1,2,3,4,5,6},1,0),TRANSPOSE(A5^{6,5,4,3,2,1,0}))</f>
        <v>524.13723019938016</v>
      </c>
      <c r="N5" s="7"/>
      <c r="O5" s="12"/>
      <c r="P5" s="7"/>
      <c r="Q5" s="7"/>
      <c r="R5" s="7"/>
    </row>
    <row r="6" spans="1:21" x14ac:dyDescent="0.2">
      <c r="A6" s="3">
        <v>4</v>
      </c>
      <c r="B6" s="5">
        <v>444.42</v>
      </c>
      <c r="C6" s="16">
        <f t="shared" si="0"/>
        <v>521.06960000000004</v>
      </c>
      <c r="D6" s="16">
        <f t="array" ref="D6">MMULT(LINEST($B$3:$B$38,$A$3:$A$38^{1,2,3,4,5,6},1,0),TRANSPOSE(A6^{6,5,4,3,2,1,0}))</f>
        <v>521.18128780578604</v>
      </c>
      <c r="O6" s="9"/>
    </row>
    <row r="7" spans="1:21" x14ac:dyDescent="0.2">
      <c r="A7" s="3">
        <v>5</v>
      </c>
      <c r="B7" s="5">
        <v>446.73599999999993</v>
      </c>
      <c r="C7" s="16">
        <f t="shared" si="0"/>
        <v>555.17500000000018</v>
      </c>
      <c r="D7" s="16">
        <f t="array" ref="D7">MMULT(LINEST($B$3:$B$38,$A$3:$A$38^{1,2,3,4,5,6},1,0),TRANSPOSE(A7^{6,5,4,3,2,1,0}))</f>
        <v>555.56141391083202</v>
      </c>
      <c r="O7" s="9"/>
    </row>
    <row r="8" spans="1:21" x14ac:dyDescent="0.2">
      <c r="A8" s="3">
        <v>6</v>
      </c>
      <c r="B8" s="5">
        <v>525.54</v>
      </c>
      <c r="C8" s="16">
        <f t="shared" si="0"/>
        <v>604.62159999999949</v>
      </c>
      <c r="D8" s="16">
        <f t="array" ref="D8">MMULT(LINEST($B$3:$B$38,$A$3:$A$38^{1,2,3,4,5,6},1,0),TRANSPOSE(A8^{6,5,4,3,2,1,0}))</f>
        <v>605.71722342940438</v>
      </c>
    </row>
    <row r="9" spans="1:21" x14ac:dyDescent="0.2">
      <c r="A9" s="3">
        <v>7</v>
      </c>
      <c r="B9" s="5">
        <v>669.95999999999992</v>
      </c>
      <c r="C9" s="16">
        <f t="shared" si="0"/>
        <v>653.92040000000043</v>
      </c>
      <c r="D9" s="16">
        <f t="array" ref="D9">MMULT(LINEST($B$3:$B$38,$A$3:$A$38^{1,2,3,4,5,6},1,0),TRANSPOSE(A9^{6,5,4,3,2,1,0}))</f>
        <v>656.62301993535448</v>
      </c>
      <c r="O9" s="7" t="s">
        <v>10</v>
      </c>
    </row>
    <row r="10" spans="1:21" ht="15" x14ac:dyDescent="0.25">
      <c r="A10" s="3">
        <v>8</v>
      </c>
      <c r="B10" s="5">
        <v>658.57199999999989</v>
      </c>
      <c r="C10" s="16">
        <f>$O$11*A10^6+$P$11*A10^5+$Q$11*A10^4+$R$11*A10^3+$S$11*A10^2+$T$11*A10+$U$11</f>
        <v>692.68239999999969</v>
      </c>
      <c r="D10" s="16">
        <f t="array" ref="D10">MMULT(LINEST($B$3:$B$38,$A$3:$A$38^{1,2,3,4,5,6},1,0),TRANSPOSE(A10^{6,5,4,3,2,1,0}))</f>
        <v>698.65864424201482</v>
      </c>
      <c r="O10" s="14" t="s">
        <v>3</v>
      </c>
      <c r="P10" s="14" t="s">
        <v>4</v>
      </c>
      <c r="Q10" s="14" t="s">
        <v>5</v>
      </c>
      <c r="R10" s="14" t="s">
        <v>6</v>
      </c>
      <c r="S10" s="15" t="s">
        <v>7</v>
      </c>
      <c r="T10" s="14" t="s">
        <v>8</v>
      </c>
      <c r="U10" s="14" t="s">
        <v>9</v>
      </c>
    </row>
    <row r="11" spans="1:21" x14ac:dyDescent="0.2">
      <c r="A11" s="3">
        <v>9</v>
      </c>
      <c r="B11" s="5">
        <v>605.65030000000002</v>
      </c>
      <c r="C11" s="16">
        <f t="shared" si="0"/>
        <v>714.4666000000002</v>
      </c>
      <c r="D11" s="16">
        <f t="array" ref="D11">MMULT(LINEST($B$3:$B$38,$A$3:$A$38^{1,2,3,4,5,6},1,0),TRANSPOSE(A11^{6,5,4,3,2,1,0}))</f>
        <v>726.57013591442774</v>
      </c>
      <c r="O11" s="2">
        <v>1E-4</v>
      </c>
      <c r="P11" s="20">
        <v>-1.35E-2</v>
      </c>
      <c r="Q11" s="2">
        <v>0.56299999999999994</v>
      </c>
      <c r="R11" s="21">
        <v>-11.191000000000001</v>
      </c>
      <c r="S11" s="2">
        <v>106.76</v>
      </c>
      <c r="T11" s="21">
        <v>-424.62</v>
      </c>
      <c r="U11" s="2">
        <v>1096.9000000000001</v>
      </c>
    </row>
    <row r="12" spans="1:21" x14ac:dyDescent="0.2">
      <c r="A12" s="3">
        <v>10</v>
      </c>
      <c r="B12" s="5">
        <v>682.77740000000006</v>
      </c>
      <c r="C12" s="16">
        <f>$O$11*A12^6+$P$11*A12^5+$Q$11*A12^4+$R$11*A12^3+$S$11*A12^2+$T$11*A12+$U$11</f>
        <v>715.69999999999936</v>
      </c>
      <c r="D12" s="16">
        <f t="array" ref="D12">MMULT(LINEST($B$3:$B$38,$A$3:$A$38^{1,2,3,4,5,6},1,0),TRANSPOSE(A12^{6,5,4,3,2,1,0}))</f>
        <v>738.52020771328989</v>
      </c>
    </row>
    <row r="13" spans="1:21" x14ac:dyDescent="0.2">
      <c r="A13" s="3">
        <v>11</v>
      </c>
      <c r="B13" s="5">
        <v>633.01880000000006</v>
      </c>
      <c r="C13" s="16">
        <f t="shared" si="0"/>
        <v>694.66959999999972</v>
      </c>
      <c r="D13" s="16">
        <f t="array" ref="D13">MMULT(LINEST($B$3:$B$38,$A$3:$A$38^{1,2,3,4,5,6},1,0),TRANSPOSE(A13^{6,5,4,3,2,1,0}))</f>
        <v>735.22853297062466</v>
      </c>
    </row>
    <row r="14" spans="1:21" x14ac:dyDescent="0.2">
      <c r="A14" s="3">
        <v>12</v>
      </c>
      <c r="B14" s="5">
        <v>1374.5083</v>
      </c>
      <c r="C14" s="16">
        <f t="shared" si="0"/>
        <v>650.58639999999514</v>
      </c>
      <c r="D14" s="16">
        <f t="array" ref="D14">MMULT(LINEST($B$3:$B$38,$A$3:$A$38^{1,2,3,4,5,6},1,0),TRANSPOSE(A14^{6,5,4,3,2,1,0}))</f>
        <v>719.20184589715973</v>
      </c>
    </row>
    <row r="15" spans="1:21" x14ac:dyDescent="0.2">
      <c r="A15" s="3">
        <v>13</v>
      </c>
      <c r="B15" s="5">
        <v>640.28320000000008</v>
      </c>
      <c r="C15" s="16">
        <f t="shared" si="0"/>
        <v>582.72140000000172</v>
      </c>
      <c r="D15" s="16">
        <f t="array" ref="D15">MMULT(LINEST($B$3:$B$38,$A$3:$A$38^{1,2,3,4,5,6},1,0),TRANSPOSE(A15^{6,5,4,3,2,1,0}))</f>
        <v>694.05385482141628</v>
      </c>
    </row>
    <row r="16" spans="1:21" x14ac:dyDescent="0.2">
      <c r="A16" s="3">
        <v>14</v>
      </c>
      <c r="B16" s="5">
        <v>557.87289999999996</v>
      </c>
      <c r="C16" s="16">
        <f t="shared" si="0"/>
        <v>489.61359999999922</v>
      </c>
      <c r="D16" s="16">
        <f t="array" ref="D16">MMULT(LINEST($B$3:$B$38,$A$3:$A$38^{1,2,3,4,5,6},1,0),TRANSPOSE(A16^{6,5,4,3,2,1,0}))</f>
        <v>663.91496836051374</v>
      </c>
    </row>
    <row r="17" spans="1:4" x14ac:dyDescent="0.2">
      <c r="A17" s="3">
        <v>15</v>
      </c>
      <c r="B17" s="5">
        <v>667.30880000000013</v>
      </c>
      <c r="C17" s="16">
        <f t="shared" si="0"/>
        <v>368.34999999999627</v>
      </c>
      <c r="D17" s="16">
        <f t="array" ref="D17">MMULT(LINEST($B$3:$B$38,$A$3:$A$38^{1,2,3,4,5,6},1,0),TRANSPOSE(A17^{6,5,4,3,2,1,0}))</f>
        <v>632.93183452273024</v>
      </c>
    </row>
    <row r="18" spans="1:4" x14ac:dyDescent="0.2">
      <c r="A18" s="3">
        <v>16</v>
      </c>
      <c r="B18" s="5">
        <v>391.66799999999995</v>
      </c>
      <c r="C18" s="16">
        <f t="shared" si="0"/>
        <v>213.91759999999385</v>
      </c>
      <c r="D18" s="16">
        <f t="array" ref="D18">MMULT(LINEST($B$3:$B$38,$A$3:$A$38^{1,2,3,4,5,6},1,0),TRANSPOSE(A18^{6,5,4,3,2,1,0}))</f>
        <v>604.85669274171778</v>
      </c>
    </row>
    <row r="19" spans="1:4" x14ac:dyDescent="0.2">
      <c r="A19" s="3">
        <v>17</v>
      </c>
      <c r="B19" s="5">
        <v>473.71</v>
      </c>
      <c r="C19" s="16">
        <f t="shared" si="0"/>
        <v>18.627399999997124</v>
      </c>
      <c r="D19" s="16">
        <f t="array" ref="D19">MMULT(LINEST($B$3:$B$38,$A$3:$A$38^{1,2,3,4,5,6},1,0),TRANSPOSE(A19^{6,5,4,3,2,1,0}))</f>
        <v>582.72653884246301</v>
      </c>
    </row>
    <row r="20" spans="1:4" x14ac:dyDescent="0.2">
      <c r="A20" s="3">
        <v>18</v>
      </c>
      <c r="B20" s="5">
        <v>574.63690000000008</v>
      </c>
      <c r="C20" s="16">
        <f t="shared" si="0"/>
        <v>-228.38960000000725</v>
      </c>
      <c r="D20" s="16">
        <f t="array" ref="D20">MMULT(LINEST($B$3:$B$38,$A$3:$A$38^{1,2,3,4,5,6},1,0),TRANSPOSE(A20^{6,5,4,3,2,1,0}))</f>
        <v>568.63210293897282</v>
      </c>
    </row>
    <row r="21" spans="1:4" x14ac:dyDescent="0.2">
      <c r="A21" s="3">
        <v>19</v>
      </c>
      <c r="B21" s="5">
        <v>667.0675</v>
      </c>
      <c r="C21" s="16">
        <f t="shared" si="0"/>
        <v>-541.61440000000084</v>
      </c>
      <c r="D21" s="16">
        <f t="array" ref="D21">MMULT(LINEST($B$3:$B$38,$A$3:$A$38^{1,2,3,4,5,6},1,0),TRANSPOSE(A21^{6,5,4,3,2,1,0}))</f>
        <v>563.57664026365183</v>
      </c>
    </row>
    <row r="22" spans="1:4" x14ac:dyDescent="0.2">
      <c r="A22" s="3">
        <v>20</v>
      </c>
      <c r="B22" s="5">
        <v>610.09529999999995</v>
      </c>
      <c r="C22" s="16">
        <f t="shared" si="0"/>
        <v>-939.5000000000141</v>
      </c>
      <c r="D22" s="16">
        <f t="array" ref="D22">MMULT(LINEST($B$3:$B$38,$A$3:$A$38^{1,2,3,4,5,6},1,0),TRANSPOSE(A22^{6,5,4,3,2,1,0}))</f>
        <v>567.42453492849927</v>
      </c>
    </row>
    <row r="23" spans="1:4" x14ac:dyDescent="0.2">
      <c r="A23" s="3">
        <v>21</v>
      </c>
      <c r="B23" s="5">
        <v>547.73829999999998</v>
      </c>
      <c r="C23" s="16">
        <f t="shared" si="0"/>
        <v>-1444.7594000000222</v>
      </c>
      <c r="D23" s="16">
        <f t="array" ref="D23">MMULT(LINEST($B$3:$B$38,$A$3:$A$38^{1,2,3,4,5,6},1,0),TRANSPOSE(A23^{6,5,4,3,2,1,0}))</f>
        <v>578.93971661775322</v>
      </c>
    </row>
    <row r="24" spans="1:4" x14ac:dyDescent="0.2">
      <c r="A24" s="3">
        <v>22</v>
      </c>
      <c r="B24" s="5">
        <v>557.83479999999997</v>
      </c>
      <c r="C24" s="16">
        <f t="shared" si="0"/>
        <v>-2084.5816000000063</v>
      </c>
      <c r="D24" s="16">
        <f t="array" ref="D24">MMULT(LINEST($B$3:$B$38,$A$3:$A$38^{1,2,3,4,5,6},1,0),TRANSPOSE(A24^{6,5,4,3,2,1,0}))</f>
        <v>595.91389021257419</v>
      </c>
    </row>
    <row r="25" spans="1:4" x14ac:dyDescent="0.2">
      <c r="A25" s="3">
        <v>23</v>
      </c>
      <c r="B25" s="5">
        <v>566.08979999999997</v>
      </c>
      <c r="C25" s="16">
        <f t="shared" si="0"/>
        <v>-2890.7756000000149</v>
      </c>
      <c r="D25" s="16">
        <f t="array" ref="D25">MMULT(LINEST($B$3:$B$38,$A$3:$A$38^{1,2,3,4,5,6},1,0),TRANSPOSE(A25^{6,5,4,3,2,1,0}))</f>
        <v>615.38457834735527</v>
      </c>
    </row>
    <row r="26" spans="1:4" x14ac:dyDescent="0.2">
      <c r="A26" s="3">
        <v>24</v>
      </c>
      <c r="B26" s="5">
        <v>955.78</v>
      </c>
      <c r="C26" s="16">
        <f t="shared" si="0"/>
        <v>-3899.8424000000355</v>
      </c>
      <c r="D26" s="16">
        <f t="array" ref="D26">MMULT(LINEST($B$3:$B$38,$A$3:$A$38^{1,2,3,4,5,6},1,0),TRANSPOSE(A26^{6,5,4,3,2,1,0}))</f>
        <v>633.94297689747691</v>
      </c>
    </row>
    <row r="27" spans="1:4" x14ac:dyDescent="0.2">
      <c r="A27" s="3">
        <v>25</v>
      </c>
      <c r="B27" s="5">
        <v>466.59</v>
      </c>
      <c r="C27" s="16">
        <f t="shared" si="0"/>
        <v>-5152.9750000000295</v>
      </c>
      <c r="D27" s="16">
        <f t="array" ref="D27">MMULT(LINEST($B$3:$B$38,$A$3:$A$38^{1,2,3,4,5,6},1,0),TRANSPOSE(A27^{6,5,4,3,2,1,0}))</f>
        <v>648.13162339922383</v>
      </c>
    </row>
    <row r="28" spans="1:4" x14ac:dyDescent="0.2">
      <c r="A28" s="3">
        <v>26</v>
      </c>
      <c r="B28" s="5">
        <v>576.6674999999999</v>
      </c>
      <c r="C28" s="16">
        <f t="shared" si="0"/>
        <v>-6695.9864000000089</v>
      </c>
      <c r="D28" s="16">
        <f t="array" ref="D28">MMULT(LINEST($B$3:$B$38,$A$3:$A$38^{1,2,3,4,5,6},1,0),TRANSPOSE(A28^{6,5,4,3,2,1,0}))</f>
        <v>654.93187840100836</v>
      </c>
    </row>
    <row r="29" spans="1:4" x14ac:dyDescent="0.2">
      <c r="A29" s="3">
        <v>27</v>
      </c>
      <c r="B29" s="5">
        <v>793.61500000000001</v>
      </c>
      <c r="C29" s="16">
        <f t="shared" si="0"/>
        <v>-8579.1656000000112</v>
      </c>
      <c r="D29" s="16">
        <f t="array" ref="D29">MMULT(LINEST($B$3:$B$38,$A$3:$A$38^{1,2,3,4,5,6},1,0),TRANSPOSE(A29^{6,5,4,3,2,1,0}))</f>
        <v>652.34121974660957</v>
      </c>
    </row>
    <row r="30" spans="1:4" x14ac:dyDescent="0.2">
      <c r="A30" s="3">
        <v>28</v>
      </c>
      <c r="B30" s="5">
        <v>444.06099999999992</v>
      </c>
      <c r="C30" s="16">
        <f t="shared" si="0"/>
        <v>-10857.061600000039</v>
      </c>
      <c r="D30" s="16">
        <f t="array" ref="D30">MMULT(LINEST($B$3:$B$38,$A$3:$A$38^{1,2,3,4,5,6},1,0),TRANSPOSE(A30^{6,5,4,3,2,1,0}))</f>
        <v>640.04034979006974</v>
      </c>
    </row>
    <row r="31" spans="1:4" x14ac:dyDescent="0.2">
      <c r="A31" s="3">
        <v>29</v>
      </c>
      <c r="B31" s="5">
        <v>531.65649999999994</v>
      </c>
      <c r="C31" s="16">
        <f t="shared" si="0"/>
        <v>-13588.195400000039</v>
      </c>
      <c r="D31" s="16">
        <f t="array" ref="D31">MMULT(LINEST($B$3:$B$38,$A$3:$A$38^{1,2,3,4,5,6},1,0),TRANSPOSE(A31^{6,5,4,3,2,1,0}))</f>
        <v>620.1501155421447</v>
      </c>
    </row>
    <row r="32" spans="1:4" x14ac:dyDescent="0.2">
      <c r="A32" s="3">
        <v>30</v>
      </c>
      <c r="B32" s="5">
        <v>650.98050000000001</v>
      </c>
      <c r="C32" s="16">
        <f t="shared" si="0"/>
        <v>-16834.700000000055</v>
      </c>
      <c r="D32" s="16">
        <f t="array" ref="D32">MMULT(LINEST($B$3:$B$38,$A$3:$A$38^{1,2,3,4,5,6},1,0),TRANSPOSE(A32^{6,5,4,3,2,1,0}))</f>
        <v>598.07824174828602</v>
      </c>
    </row>
    <row r="33" spans="1:4" x14ac:dyDescent="0.2">
      <c r="A33" s="3">
        <v>31</v>
      </c>
      <c r="B33" s="5">
        <v>726.6964999999999</v>
      </c>
      <c r="C33" s="16">
        <f t="shared" si="0"/>
        <v>-20661.888400000033</v>
      </c>
      <c r="D33" s="16">
        <f t="array" ref="D33">MMULT(LINEST($B$3:$B$38,$A$3:$A$38^{1,2,3,4,5,6},1,0),TRANSPOSE(A33^{6,5,4,3,2,1,0}))</f>
        <v>583.45587689945023</v>
      </c>
    </row>
    <row r="34" spans="1:4" x14ac:dyDescent="0.2">
      <c r="A34" s="3">
        <v>32</v>
      </c>
      <c r="B34" s="5">
        <v>725.00599999999997</v>
      </c>
      <c r="C34" s="16">
        <f t="shared" si="0"/>
        <v>-25137.749600000079</v>
      </c>
      <c r="D34" s="16">
        <f t="array" ref="D34">MMULT(LINEST($B$3:$B$38,$A$3:$A$38^{1,2,3,4,5,6},1,0),TRANSPOSE(A34^{6,5,4,3,2,1,0}))</f>
        <v>591.16395217289755</v>
      </c>
    </row>
    <row r="35" spans="1:4" x14ac:dyDescent="0.2">
      <c r="A35" s="3">
        <v>33</v>
      </c>
      <c r="B35" s="5">
        <v>615.87099999999987</v>
      </c>
      <c r="C35" s="16">
        <f t="shared" si="0"/>
        <v>-30332.372600000075</v>
      </c>
      <c r="D35" s="16">
        <f t="array" ref="D35">MMULT(LINEST($B$3:$B$38,$A$3:$A$38^{1,2,3,4,5,6},1,0),TRANSPOSE(A35^{6,5,4,3,2,1,0}))</f>
        <v>642.44935330603403</v>
      </c>
    </row>
    <row r="36" spans="1:4" x14ac:dyDescent="0.2">
      <c r="A36" s="3">
        <v>34</v>
      </c>
      <c r="B36" s="5">
        <v>740.10550000000001</v>
      </c>
      <c r="C36" s="16">
        <f t="shared" si="0"/>
        <v>-36317.29840000008</v>
      </c>
      <c r="D36" s="16">
        <f t="array" ref="D36">MMULT(LINEST($B$3:$B$38,$A$3:$A$38^{1,2,3,4,5,6},1,0),TRANSPOSE(A36^{6,5,4,3,2,1,0}))</f>
        <v>766.130905401782</v>
      </c>
    </row>
    <row r="37" spans="1:4" x14ac:dyDescent="0.2">
      <c r="A37" s="3">
        <v>35</v>
      </c>
      <c r="B37" s="5">
        <v>739.20849999999984</v>
      </c>
      <c r="C37" s="16">
        <f t="shared" si="0"/>
        <v>-43164.80000000017</v>
      </c>
      <c r="D37" s="16">
        <f t="array" ref="D37">MMULT(LINEST($B$3:$B$38,$A$3:$A$38^{1,2,3,4,5,6},1,0),TRANSPOSE(A37^{6,5,4,3,2,1,0}))</f>
        <v>999.89517066476947</v>
      </c>
    </row>
    <row r="38" spans="1:4" x14ac:dyDescent="0.2">
      <c r="A38" s="3">
        <v>36</v>
      </c>
      <c r="B38" s="5">
        <v>1554.9494999999999</v>
      </c>
      <c r="C38" s="16">
        <f t="shared" si="0"/>
        <v>-50947.090400000059</v>
      </c>
      <c r="D38" s="16">
        <f t="array" ref="D38">MMULT(LINEST($B$3:$B$38,$A$3:$A$38^{1,2,3,4,5,6},1,0),TRANSPOSE(A38^{6,5,4,3,2,1,0}))</f>
        <v>1391.6820590706411</v>
      </c>
    </row>
    <row r="39" spans="1:4" x14ac:dyDescent="0.2">
      <c r="A39" s="6">
        <v>37</v>
      </c>
      <c r="B39" s="22" t="s">
        <v>11</v>
      </c>
      <c r="C39" s="18"/>
      <c r="D39"/>
    </row>
    <row r="40" spans="1:4" x14ac:dyDescent="0.2">
      <c r="A40" s="6">
        <v>38</v>
      </c>
      <c r="B40" s="22" t="s">
        <v>11</v>
      </c>
      <c r="C40" s="18"/>
      <c r="D40"/>
    </row>
    <row r="41" spans="1:4" x14ac:dyDescent="0.2">
      <c r="A41" s="6">
        <v>39</v>
      </c>
      <c r="B41" s="22" t="s">
        <v>11</v>
      </c>
      <c r="C41" s="18"/>
      <c r="D41"/>
    </row>
    <row r="42" spans="1:4" x14ac:dyDescent="0.2">
      <c r="A42" s="6">
        <v>40</v>
      </c>
      <c r="B42" s="22" t="s">
        <v>11</v>
      </c>
      <c r="C42" s="18"/>
      <c r="D42"/>
    </row>
    <row r="43" spans="1:4" x14ac:dyDescent="0.2">
      <c r="A43" s="6">
        <v>41</v>
      </c>
      <c r="B43" s="22" t="s">
        <v>11</v>
      </c>
      <c r="C43" s="18"/>
      <c r="D43"/>
    </row>
    <row r="44" spans="1:4" x14ac:dyDescent="0.2">
      <c r="A44" s="6">
        <v>42</v>
      </c>
      <c r="B44" s="22" t="s">
        <v>11</v>
      </c>
      <c r="C44" s="18"/>
      <c r="D44"/>
    </row>
    <row r="45" spans="1:4" x14ac:dyDescent="0.2">
      <c r="A45" s="6">
        <v>43</v>
      </c>
      <c r="B45" s="22" t="s">
        <v>11</v>
      </c>
      <c r="C45" s="18"/>
      <c r="D45"/>
    </row>
    <row r="46" spans="1:4" x14ac:dyDescent="0.2">
      <c r="A46" s="6">
        <v>44</v>
      </c>
      <c r="B46" s="22" t="s">
        <v>11</v>
      </c>
      <c r="C46" s="18"/>
      <c r="D46"/>
    </row>
    <row r="47" spans="1:4" x14ac:dyDescent="0.2">
      <c r="A47" s="6">
        <v>45</v>
      </c>
      <c r="B47" s="22" t="s">
        <v>11</v>
      </c>
      <c r="C47" s="18"/>
      <c r="D47"/>
    </row>
    <row r="48" spans="1:4" x14ac:dyDescent="0.2">
      <c r="A48" s="6">
        <v>46</v>
      </c>
      <c r="B48" s="22" t="s">
        <v>11</v>
      </c>
      <c r="C48" s="18"/>
      <c r="D48"/>
    </row>
    <row r="49" spans="1:4" x14ac:dyDescent="0.2">
      <c r="A49" s="6">
        <v>47</v>
      </c>
      <c r="B49" s="22" t="s">
        <v>11</v>
      </c>
      <c r="C49" s="18"/>
      <c r="D49"/>
    </row>
    <row r="50" spans="1:4" x14ac:dyDescent="0.2">
      <c r="A50" s="6">
        <v>48</v>
      </c>
      <c r="B50" s="22" t="s">
        <v>11</v>
      </c>
      <c r="C50" s="18"/>
      <c r="D50"/>
    </row>
    <row r="51" spans="1:4" x14ac:dyDescent="0.2">
      <c r="D51"/>
    </row>
    <row r="52" spans="1:4" x14ac:dyDescent="0.2">
      <c r="D5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2011-04-29T05:25:47Z</dcterms:created>
  <dcterms:modified xsi:type="dcterms:W3CDTF">2016-02-10T08:50:59Z</dcterms:modified>
</cp:coreProperties>
</file>