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F100" i="1"/>
  <c r="F105" i="1"/>
  <c r="E105" i="1"/>
  <c r="F103" i="1"/>
  <c r="F102" i="1"/>
  <c r="F101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<sst xmlns="http://schemas.openxmlformats.org/spreadsheetml/2006/main" count="202" uniqueCount="105">
  <si>
    <t>Канаты пеньковые пропитанные</t>
  </si>
  <si>
    <t>т</t>
  </si>
  <si>
    <t>Кислород технический газообразный</t>
  </si>
  <si>
    <t>м3</t>
  </si>
  <si>
    <t>Поковки из квадратных заготовок, масса 1,8 кг</t>
  </si>
  <si>
    <t>Проволока горячекатаная в мотках, диаметром 6,3-6,5 мм</t>
  </si>
  <si>
    <t>Швеллеры № 40 из стали марки Ст0</t>
  </si>
  <si>
    <t>Уайт-спирит</t>
  </si>
  <si>
    <t>Ветошь</t>
  </si>
  <si>
    <t>кг</t>
  </si>
  <si>
    <t>Швеллеры, сталь полуспокойная 18пс, N 16-24</t>
  </si>
  <si>
    <t>Пропан-бутан, смесь техническая</t>
  </si>
  <si>
    <t>Лак водоудерживающий MASTERKURE 113-прим.</t>
  </si>
  <si>
    <t>л</t>
  </si>
  <si>
    <t>Цемент расширяющийся</t>
  </si>
  <si>
    <t>Растворитель марки Р-4</t>
  </si>
  <si>
    <t>Грунтовка полиуретановая ELASTPOLIMER 110-прим.</t>
  </si>
  <si>
    <t>Лента уплотнительная типа Дихтунгсбанд</t>
  </si>
  <si>
    <t>м</t>
  </si>
  <si>
    <t>Ленты из эластичного закрытоячеистого полиэтилена толщиной 10 мм-прим.</t>
  </si>
  <si>
    <t>м2</t>
  </si>
  <si>
    <t>Сетка для армирования  полипропиленовая С-35 43х43 мм</t>
  </si>
  <si>
    <t>Детали деревянные лесов</t>
  </si>
  <si>
    <t>Детали стальных трубчатых лесов</t>
  </si>
  <si>
    <t>Клей для облицовочных работ (сухая смесь)</t>
  </si>
  <si>
    <t>Шурупы строительные</t>
  </si>
  <si>
    <t>Лесоматериалы круглые хвойных пород для строительства диаметром 14-24 см, длиной 3-6,5 м</t>
  </si>
  <si>
    <t>Бруски обрезные хвойных пород длиной 4-6,5 м, шириной 75-150 мм, толщиной 40-75 мм, I сорта</t>
  </si>
  <si>
    <t>Доски обрезные хвойных пород длиной 4-6,5 м, шириной 75-150 мм, толщиной 44 мм и более, II сорта</t>
  </si>
  <si>
    <t>Трубы стальные электросварные прямошовные по ГОСТ 10705-80, ГОСТ 10704-91 производства ОАО "Газпромтрубинвест", наружный диаметр - 159х4, из стали марки 3СП</t>
  </si>
  <si>
    <t xml:space="preserve">   - Плиты минераловатные «Эковер», толщиной 100мм</t>
  </si>
  <si>
    <t>Грунтовка ГФ-021 красно-коричневая</t>
  </si>
  <si>
    <t>Ксилол нефтяной марки А</t>
  </si>
  <si>
    <t>Эмаль ПФ-115 серая</t>
  </si>
  <si>
    <t>Пленка полиэтиленовая толщиной 0,15 мм</t>
  </si>
  <si>
    <t>1000 м2</t>
  </si>
  <si>
    <t>Отдельные конструктивные элементы зданий и сооружений с преобладанием горячекатаных профилей, средняя масса сборочной единицы от 0,1 до 0,5 т</t>
  </si>
  <si>
    <t>Профиль направляющий ПН 100/40</t>
  </si>
  <si>
    <t>Профиль стоечный ПС 100/50</t>
  </si>
  <si>
    <t>Откосы из оцинкованной окрашенной стали толщиной 0,6 мм для стеновых и кровельных панелей</t>
  </si>
  <si>
    <t>Щиты из досок толщиной 25 мм</t>
  </si>
  <si>
    <t>Щиты настила</t>
  </si>
  <si>
    <t>Рейки деревянные</t>
  </si>
  <si>
    <t>Дверь металлопластиковая входная системы SCHUCO</t>
  </si>
  <si>
    <t>Фибробетон-прим.</t>
  </si>
  <si>
    <t>Раствор готовый кладочный цементный М150</t>
  </si>
  <si>
    <t>Раствор готовый кладочный цементно-известковый марки 25</t>
  </si>
  <si>
    <t>Раствор готовый кладочный цементно-известковый марки 50</t>
  </si>
  <si>
    <t>Смесь сухая для заделки швов</t>
  </si>
  <si>
    <t>Известь строительная негашеная комовая, сорт I</t>
  </si>
  <si>
    <t>Вода</t>
  </si>
  <si>
    <t>Канат двойной свивки типа ТК оцинкованный из проволок марки В, маркировочная группа 1770 н/мм2, диаметром 5.5 мм</t>
  </si>
  <si>
    <t>10 м</t>
  </si>
  <si>
    <t>Закрыватель дверной гидравлический рычажный в алюминиевом корпусе</t>
  </si>
  <si>
    <t>шт.</t>
  </si>
  <si>
    <t>Электроды диаметром 4 мм Э46</t>
  </si>
  <si>
    <t>Электроды диаметром 5 мм Э42</t>
  </si>
  <si>
    <t>Диск алмазный для твердых материалов, диаметр 350 мм</t>
  </si>
  <si>
    <t>Шурупы-саморезы 4,2х16 мм</t>
  </si>
  <si>
    <t>Гвозди строительные</t>
  </si>
  <si>
    <t>Винты самонарезающие с уплотнительной прокладкой 4,8х35 мм</t>
  </si>
  <si>
    <t>Болты анкерные</t>
  </si>
  <si>
    <t>Затирка «Старатели» (разной цветности)</t>
  </si>
  <si>
    <t>Лента бутиловая</t>
  </si>
  <si>
    <t>Герметик пенополиуретановый (пена монтажная) типа Makrofleks, Soudal в баллонах по 750 мл</t>
  </si>
  <si>
    <t>Кронштейн выравнивающий стальной оцинкованный, высотой профиля (h) 200 мм, толщиной металла (t) 1,2 мм</t>
  </si>
  <si>
    <t>Лента полиэтиленовая с липким слоем А50</t>
  </si>
  <si>
    <t>п.м</t>
  </si>
  <si>
    <t>Дюбель с шурупом 6/35 мм</t>
  </si>
  <si>
    <t>Лента ПСУЛ</t>
  </si>
  <si>
    <t>Плита армированная цементно-минеральная АКВАПАНЕЛЬ внутренняя</t>
  </si>
  <si>
    <t>Шуруп с острым концом (SN25) 4,2/25 мм (АКВАПАНЕЛЬ)</t>
  </si>
  <si>
    <t>1000 шт.</t>
  </si>
  <si>
    <t>Жгуты "Вилатерм" круглого сечения  б=10мм-прим.</t>
  </si>
  <si>
    <t>Дюбели монтажные 10х130 (10х132, 10х150) мм</t>
  </si>
  <si>
    <t>10 шт.</t>
  </si>
  <si>
    <t>Клей плиточный «Юнис Гранит»</t>
  </si>
  <si>
    <t>Клей полиуретановый однокомпонентный для швов, объем 310 мл (АКВАПАНЕЛЬ)</t>
  </si>
  <si>
    <t>Герметик полиуретановый САЗИ ВИЛАН-405, долговременная герметизация швов</t>
  </si>
  <si>
    <t>Плитки Виллидж (KERAMA MARAZZI) 300х300х12мм светло-серые</t>
  </si>
  <si>
    <t>Плитки керамогранитные 400х400х9 мм (голубые)</t>
  </si>
  <si>
    <t>Клинья пластиковые монтажные</t>
  </si>
  <si>
    <t>Пленка полиэтиленовая толщиной 0,2-0,5 мм</t>
  </si>
  <si>
    <t>Дверь противопожарная металлическая однопольная ДПМ-01/60, размером 900х2100 мм</t>
  </si>
  <si>
    <t>Сетки сварные арматурные класса A-I диаметром 8 мм</t>
  </si>
  <si>
    <t>Рейка алюминиевая потолочная 100 мм</t>
  </si>
  <si>
    <t>Гребенка несущая</t>
  </si>
  <si>
    <t>MASTERTOP® 100 (Мастертоп 100 / Мастер топ 100) gris clair - Сухая смесь для упрочнения поверхности промышленных бетонных полов</t>
  </si>
  <si>
    <t>Кирпич керамический одинарный, размером 250х120х65 мм, марка 100</t>
  </si>
  <si>
    <t>Пена монтажная противопожарная полиуретановая NULLIFIRE (0,88 л)</t>
  </si>
  <si>
    <t>Прокат горячекатанный ромбического рифления толщиной 6 мм. сталь марки С235 в листах шириной свыше 1 до 1.9 м</t>
  </si>
  <si>
    <t>Толуол нефтяной</t>
  </si>
  <si>
    <t>Сталь листовая горячекатаная толщина 3 мм сталь марки Ст3</t>
  </si>
  <si>
    <t>Сталь угловая равнополочная 63х63 мм</t>
  </si>
  <si>
    <t>Плиты стальные для полов</t>
  </si>
  <si>
    <t>Швеллеры № 20 сталь СТ3ПС</t>
  </si>
  <si>
    <t>Грунтовка Армокот 01, система покрытия по металлическим поверхностям ТУ2312-009-23354769-2008</t>
  </si>
  <si>
    <t>Материал лакокрасочный полисилоксановый Армокот F-100 цвет черный по RAL, система покрытия по металлическим поверхностям ТУ 2312-009- 23354769-2008</t>
  </si>
  <si>
    <t>Клей плиточный «Ceresit» CM115 для марамора</t>
  </si>
  <si>
    <t>Фанера клееная марки ФК сорт В/ВВ, 20 мм</t>
  </si>
  <si>
    <t xml:space="preserve">   - Плиты минераловатные «Эковер» </t>
  </si>
  <si>
    <t xml:space="preserve">   - Плиты минераловатные «Эковер», толщиной 200мм</t>
  </si>
  <si>
    <t xml:space="preserve">   - Гидро-пароизоляция ИЗОСПАН С</t>
  </si>
  <si>
    <t>Плиты тротуарные, ГОСТ 17608-91, 6К5 (500х500х50мм)</t>
  </si>
  <si>
    <t xml:space="preserve">   - Облицовочные стеновые металлические панели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</si>
</sst>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9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0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5"/>
  <sheetViews>
    <sheetView tabSelected="1" workbookViewId="0">
      <selection activeCell="B68" sqref="B68"/>
    </sheetView>
  </sheetViews>
  <sheetFormatPr defaultRowHeight="15.75" x14ac:dyDescent="0.25"/>
  <cols>
    <col min="2" max="2" width="36.25" customWidth="1"/>
    <col min="3" max="3" width="8.125" bestFit="1" customWidth="1"/>
    <col min="4" max="4" width="8.375" bestFit="1" customWidth="1"/>
    <col min="5" max="5" width="9.375" bestFit="1" customWidth="1"/>
    <col min="6" max="6" width="9.875" bestFit="1" customWidth="1"/>
  </cols>
  <sheetData>
    <row r="3" spans="2:6" x14ac:dyDescent="0.25">
      <c r="B3" s="1" t="s">
        <v>0</v>
      </c>
      <c r="C3" s="2" t="s">
        <v>1</v>
      </c>
      <c r="D3" s="3">
        <v>4.0000000000000002E-4</v>
      </c>
      <c r="E3" s="4">
        <v>105849.34</v>
      </c>
      <c r="F3" s="5">
        <f>E3*1.15</f>
        <v>121726.74099999998</v>
      </c>
    </row>
    <row r="4" spans="2:6" x14ac:dyDescent="0.25">
      <c r="B4" s="1" t="s">
        <v>2</v>
      </c>
      <c r="C4" s="2" t="s">
        <v>3</v>
      </c>
      <c r="D4" s="3">
        <v>6.9859999999999998</v>
      </c>
      <c r="E4" s="4">
        <v>102.04</v>
      </c>
      <c r="F4" s="5">
        <f t="shared" ref="F4:F67" si="0">E4*1.15</f>
        <v>117.346</v>
      </c>
    </row>
    <row r="5" spans="2:6" ht="22.5" x14ac:dyDescent="0.25">
      <c r="B5" s="1" t="s">
        <v>4</v>
      </c>
      <c r="C5" s="2" t="s">
        <v>1</v>
      </c>
      <c r="D5" s="3">
        <v>8.0000000000000002E-3</v>
      </c>
      <c r="E5" s="4">
        <v>59948.65</v>
      </c>
      <c r="F5" s="5">
        <f t="shared" si="0"/>
        <v>68940.947499999995</v>
      </c>
    </row>
    <row r="6" spans="2:6" ht="22.5" x14ac:dyDescent="0.25">
      <c r="B6" s="1" t="s">
        <v>5</v>
      </c>
      <c r="C6" s="2" t="s">
        <v>1</v>
      </c>
      <c r="D6" s="3">
        <v>1E-4</v>
      </c>
      <c r="E6" s="4">
        <v>27064.45</v>
      </c>
      <c r="F6" s="5">
        <f t="shared" si="0"/>
        <v>31124.117499999997</v>
      </c>
    </row>
    <row r="7" spans="2:6" x14ac:dyDescent="0.25">
      <c r="B7" s="1" t="s">
        <v>6</v>
      </c>
      <c r="C7" s="2" t="s">
        <v>1</v>
      </c>
      <c r="D7" s="3">
        <v>6.8999999999999999E-3</v>
      </c>
      <c r="E7" s="4">
        <v>38464.36</v>
      </c>
      <c r="F7" s="5">
        <f t="shared" si="0"/>
        <v>44234.013999999996</v>
      </c>
    </row>
    <row r="8" spans="2:6" ht="45" x14ac:dyDescent="0.25">
      <c r="B8" s="1" t="s">
        <v>90</v>
      </c>
      <c r="C8" s="2" t="s">
        <v>1</v>
      </c>
      <c r="D8" s="3">
        <v>1.5606</v>
      </c>
      <c r="E8" s="4">
        <v>25584.34</v>
      </c>
      <c r="F8" s="5">
        <f t="shared" si="0"/>
        <v>29421.990999999998</v>
      </c>
    </row>
    <row r="9" spans="2:6" ht="22.5" x14ac:dyDescent="0.25">
      <c r="B9" s="1" t="s">
        <v>91</v>
      </c>
      <c r="C9" s="2" t="s">
        <v>1</v>
      </c>
      <c r="D9" s="3">
        <v>2.0299999999999999E-2</v>
      </c>
      <c r="E9" s="4">
        <v>65142.92</v>
      </c>
      <c r="F9" s="5">
        <f t="shared" si="0"/>
        <v>74914.357999999993</v>
      </c>
    </row>
    <row r="10" spans="2:6" x14ac:dyDescent="0.25">
      <c r="B10" s="1" t="s">
        <v>7</v>
      </c>
      <c r="C10" s="2" t="s">
        <v>1</v>
      </c>
      <c r="D10" s="3">
        <v>6.5500000000000003E-2</v>
      </c>
      <c r="E10" s="4">
        <v>65588.83</v>
      </c>
      <c r="F10" s="5">
        <f t="shared" si="0"/>
        <v>75427.15449999999</v>
      </c>
    </row>
    <row r="11" spans="2:6" x14ac:dyDescent="0.25">
      <c r="B11" s="1" t="s">
        <v>8</v>
      </c>
      <c r="C11" s="2" t="s">
        <v>9</v>
      </c>
      <c r="D11" s="3">
        <v>10.61</v>
      </c>
      <c r="E11" s="4">
        <v>46.27</v>
      </c>
      <c r="F11" s="5">
        <f t="shared" si="0"/>
        <v>53.210499999999996</v>
      </c>
    </row>
    <row r="12" spans="2:6" ht="22.5" x14ac:dyDescent="0.25">
      <c r="B12" s="1" t="s">
        <v>10</v>
      </c>
      <c r="C12" s="2" t="s">
        <v>1</v>
      </c>
      <c r="D12" s="3">
        <v>1.41E-2</v>
      </c>
      <c r="E12" s="4">
        <v>29122.71</v>
      </c>
      <c r="F12" s="5">
        <f t="shared" si="0"/>
        <v>33491.116499999996</v>
      </c>
    </row>
    <row r="13" spans="2:6" ht="22.5" x14ac:dyDescent="0.25">
      <c r="B13" s="1" t="s">
        <v>92</v>
      </c>
      <c r="C13" s="2" t="s">
        <v>1</v>
      </c>
      <c r="D13" s="3">
        <v>0.85272000000000003</v>
      </c>
      <c r="E13" s="4">
        <v>24102.67</v>
      </c>
      <c r="F13" s="5">
        <f t="shared" si="0"/>
        <v>27718.070499999994</v>
      </c>
    </row>
    <row r="14" spans="2:6" x14ac:dyDescent="0.25">
      <c r="B14" s="1" t="s">
        <v>11</v>
      </c>
      <c r="C14" s="2" t="s">
        <v>9</v>
      </c>
      <c r="D14" s="3">
        <v>2.1631999999999998</v>
      </c>
      <c r="E14" s="4">
        <v>97.29</v>
      </c>
      <c r="F14" s="5">
        <f t="shared" si="0"/>
        <v>111.8835</v>
      </c>
    </row>
    <row r="15" spans="2:6" ht="22.5" x14ac:dyDescent="0.25">
      <c r="B15" s="1" t="s">
        <v>12</v>
      </c>
      <c r="C15" s="2" t="s">
        <v>13</v>
      </c>
      <c r="D15" s="3">
        <v>40.729999999999997</v>
      </c>
      <c r="E15" s="4">
        <v>661.11</v>
      </c>
      <c r="F15" s="5">
        <f t="shared" si="0"/>
        <v>760.27649999999994</v>
      </c>
    </row>
    <row r="16" spans="2:6" x14ac:dyDescent="0.25">
      <c r="B16" s="1" t="s">
        <v>14</v>
      </c>
      <c r="C16" s="2" t="s">
        <v>1</v>
      </c>
      <c r="D16" s="3">
        <v>3.0999999999999999E-3</v>
      </c>
      <c r="E16" s="4">
        <v>15328.12</v>
      </c>
      <c r="F16" s="5">
        <f t="shared" si="0"/>
        <v>17627.338</v>
      </c>
    </row>
    <row r="17" spans="2:6" x14ac:dyDescent="0.25">
      <c r="B17" s="1" t="s">
        <v>15</v>
      </c>
      <c r="C17" s="2" t="s">
        <v>1</v>
      </c>
      <c r="D17" s="3">
        <v>2.0999999999999999E-3</v>
      </c>
      <c r="E17" s="4">
        <v>90631.87</v>
      </c>
      <c r="F17" s="5">
        <f t="shared" si="0"/>
        <v>104226.65049999999</v>
      </c>
    </row>
    <row r="18" spans="2:6" ht="22.5" x14ac:dyDescent="0.25">
      <c r="B18" s="1" t="s">
        <v>93</v>
      </c>
      <c r="C18" s="2" t="s">
        <v>1</v>
      </c>
      <c r="D18" s="3">
        <v>0.40799999999999997</v>
      </c>
      <c r="E18" s="4">
        <v>28569.119999999999</v>
      </c>
      <c r="F18" s="5">
        <f t="shared" si="0"/>
        <v>32854.487999999998</v>
      </c>
    </row>
    <row r="19" spans="2:6" ht="22.5" x14ac:dyDescent="0.25">
      <c r="B19" s="1" t="s">
        <v>16</v>
      </c>
      <c r="C19" s="2" t="s">
        <v>9</v>
      </c>
      <c r="D19" s="3">
        <v>1.032</v>
      </c>
      <c r="E19" s="4">
        <v>176.68</v>
      </c>
      <c r="F19" s="5">
        <f t="shared" si="0"/>
        <v>203.18199999999999</v>
      </c>
    </row>
    <row r="20" spans="2:6" ht="22.5" x14ac:dyDescent="0.25">
      <c r="B20" s="1" t="s">
        <v>17</v>
      </c>
      <c r="C20" s="2" t="s">
        <v>18</v>
      </c>
      <c r="D20" s="3">
        <v>93.76</v>
      </c>
      <c r="E20" s="4">
        <v>2.0299999999999998</v>
      </c>
      <c r="F20" s="5">
        <f t="shared" si="0"/>
        <v>2.3344999999999998</v>
      </c>
    </row>
    <row r="21" spans="2:6" ht="22.5" x14ac:dyDescent="0.25">
      <c r="B21" s="1" t="s">
        <v>19</v>
      </c>
      <c r="C21" s="2" t="s">
        <v>20</v>
      </c>
      <c r="D21" s="3">
        <v>7.0590000000000002</v>
      </c>
      <c r="E21" s="4">
        <v>76.260000000000005</v>
      </c>
      <c r="F21" s="5">
        <f t="shared" si="0"/>
        <v>87.698999999999998</v>
      </c>
    </row>
    <row r="22" spans="2:6" ht="22.5" x14ac:dyDescent="0.25">
      <c r="B22" s="1" t="s">
        <v>21</v>
      </c>
      <c r="C22" s="2" t="s">
        <v>20</v>
      </c>
      <c r="D22" s="3">
        <v>26.5</v>
      </c>
      <c r="E22" s="4">
        <v>106.15</v>
      </c>
      <c r="F22" s="5">
        <f t="shared" si="0"/>
        <v>122.07249999999999</v>
      </c>
    </row>
    <row r="23" spans="2:6" x14ac:dyDescent="0.25">
      <c r="B23" s="1" t="s">
        <v>22</v>
      </c>
      <c r="C23" s="2" t="s">
        <v>3</v>
      </c>
      <c r="D23" s="3">
        <v>1.18E-2</v>
      </c>
      <c r="E23" s="4">
        <v>10589.42</v>
      </c>
      <c r="F23" s="5">
        <f t="shared" si="0"/>
        <v>12177.832999999999</v>
      </c>
    </row>
    <row r="24" spans="2:6" x14ac:dyDescent="0.25">
      <c r="B24" s="1" t="s">
        <v>23</v>
      </c>
      <c r="C24" s="2" t="s">
        <v>1</v>
      </c>
      <c r="D24" s="3">
        <v>4.2599999999999999E-2</v>
      </c>
      <c r="E24" s="4">
        <v>32950.800000000003</v>
      </c>
      <c r="F24" s="5">
        <f t="shared" si="0"/>
        <v>37893.42</v>
      </c>
    </row>
    <row r="25" spans="2:6" ht="22.5" x14ac:dyDescent="0.25">
      <c r="B25" s="1" t="s">
        <v>24</v>
      </c>
      <c r="C25" s="2" t="s">
        <v>1</v>
      </c>
      <c r="D25" s="3">
        <v>0.34499999999999997</v>
      </c>
      <c r="E25" s="4">
        <v>26904.1</v>
      </c>
      <c r="F25" s="5">
        <f t="shared" si="0"/>
        <v>30939.714999999997</v>
      </c>
    </row>
    <row r="26" spans="2:6" ht="22.5" x14ac:dyDescent="0.25">
      <c r="B26" s="1" t="s">
        <v>94</v>
      </c>
      <c r="C26" s="2" t="s">
        <v>1</v>
      </c>
      <c r="D26" s="3">
        <v>0.25430000000000003</v>
      </c>
      <c r="E26" s="4">
        <v>50587.12</v>
      </c>
      <c r="F26" s="5">
        <f t="shared" si="0"/>
        <v>58175.188000000002</v>
      </c>
    </row>
    <row r="27" spans="2:6" x14ac:dyDescent="0.25">
      <c r="B27" s="1" t="s">
        <v>95</v>
      </c>
      <c r="C27" s="2" t="s">
        <v>1</v>
      </c>
      <c r="D27" s="3">
        <v>0.79559999999999997</v>
      </c>
      <c r="E27" s="4">
        <v>29122.71</v>
      </c>
      <c r="F27" s="5">
        <f t="shared" si="0"/>
        <v>33491.116499999996</v>
      </c>
    </row>
    <row r="28" spans="2:6" x14ac:dyDescent="0.25">
      <c r="B28" s="1" t="s">
        <v>25</v>
      </c>
      <c r="C28" s="2" t="s">
        <v>1</v>
      </c>
      <c r="D28" s="3">
        <v>5.0000000000000001E-4</v>
      </c>
      <c r="E28" s="4">
        <v>79369.539999999994</v>
      </c>
      <c r="F28" s="5">
        <f t="shared" si="0"/>
        <v>91274.97099999999</v>
      </c>
    </row>
    <row r="29" spans="2:6" ht="33.75" x14ac:dyDescent="0.25">
      <c r="B29" s="1" t="s">
        <v>26</v>
      </c>
      <c r="C29" s="2" t="s">
        <v>3</v>
      </c>
      <c r="D29" s="3">
        <v>0.24</v>
      </c>
      <c r="E29" s="4">
        <v>6096.99</v>
      </c>
      <c r="F29" s="5">
        <f t="shared" si="0"/>
        <v>7011.5384999999997</v>
      </c>
    </row>
    <row r="30" spans="2:6" ht="33.75" x14ac:dyDescent="0.25">
      <c r="B30" s="1" t="s">
        <v>27</v>
      </c>
      <c r="C30" s="2" t="s">
        <v>3</v>
      </c>
      <c r="D30" s="3">
        <v>3.7000000000000002E-3</v>
      </c>
      <c r="E30" s="4">
        <v>10209.31</v>
      </c>
      <c r="F30" s="5">
        <f t="shared" si="0"/>
        <v>11740.706499999998</v>
      </c>
    </row>
    <row r="31" spans="2:6" ht="33.75" x14ac:dyDescent="0.25">
      <c r="B31" s="1" t="s">
        <v>28</v>
      </c>
      <c r="C31" s="2" t="s">
        <v>3</v>
      </c>
      <c r="D31" s="3">
        <v>0.28000000000000003</v>
      </c>
      <c r="E31" s="4">
        <v>8173.6</v>
      </c>
      <c r="F31" s="5">
        <f t="shared" si="0"/>
        <v>9399.64</v>
      </c>
    </row>
    <row r="32" spans="2:6" ht="22.5" x14ac:dyDescent="0.25">
      <c r="B32" s="1" t="s">
        <v>99</v>
      </c>
      <c r="C32" s="2" t="s">
        <v>3</v>
      </c>
      <c r="D32" s="3">
        <v>0.54766700000000001</v>
      </c>
      <c r="E32" s="4">
        <v>29271.360000000001</v>
      </c>
      <c r="F32" s="5">
        <f t="shared" si="0"/>
        <v>33662.063999999998</v>
      </c>
    </row>
    <row r="33" spans="2:6" ht="56.25" x14ac:dyDescent="0.25">
      <c r="B33" s="1" t="s">
        <v>29</v>
      </c>
      <c r="C33" s="2" t="s">
        <v>1</v>
      </c>
      <c r="D33" s="3">
        <v>0.153</v>
      </c>
      <c r="E33" s="4">
        <v>33429.99</v>
      </c>
      <c r="F33" s="5">
        <f t="shared" si="0"/>
        <v>38444.488499999992</v>
      </c>
    </row>
    <row r="34" spans="2:6" ht="22.5" x14ac:dyDescent="0.25">
      <c r="B34" s="1" t="s">
        <v>30</v>
      </c>
      <c r="C34" s="2" t="s">
        <v>3</v>
      </c>
      <c r="D34" s="3">
        <v>21.6</v>
      </c>
      <c r="E34" s="4">
        <v>1703.88</v>
      </c>
      <c r="F34" s="5">
        <f t="shared" si="0"/>
        <v>1959.462</v>
      </c>
    </row>
    <row r="35" spans="2:6" ht="22.5" x14ac:dyDescent="0.25">
      <c r="B35" s="1" t="s">
        <v>100</v>
      </c>
      <c r="C35" s="2" t="s">
        <v>3</v>
      </c>
      <c r="D35" s="3">
        <v>7.3730000000000002</v>
      </c>
      <c r="E35" s="4">
        <v>1703.88</v>
      </c>
      <c r="F35" s="5">
        <f t="shared" si="0"/>
        <v>1959.462</v>
      </c>
    </row>
    <row r="36" spans="2:6" ht="22.5" x14ac:dyDescent="0.25">
      <c r="B36" s="1" t="s">
        <v>30</v>
      </c>
      <c r="C36" s="2" t="s">
        <v>3</v>
      </c>
      <c r="D36" s="3">
        <v>32.96</v>
      </c>
      <c r="E36" s="4">
        <v>1703.88</v>
      </c>
      <c r="F36" s="5">
        <f t="shared" si="0"/>
        <v>1959.462</v>
      </c>
    </row>
    <row r="37" spans="2:6" ht="22.5" x14ac:dyDescent="0.25">
      <c r="B37" s="1" t="s">
        <v>101</v>
      </c>
      <c r="C37" s="2" t="s">
        <v>3</v>
      </c>
      <c r="D37" s="3">
        <v>7.242</v>
      </c>
      <c r="E37" s="4">
        <v>1703.88</v>
      </c>
      <c r="F37" s="5">
        <f t="shared" si="0"/>
        <v>1959.462</v>
      </c>
    </row>
    <row r="38" spans="2:6" ht="22.5" x14ac:dyDescent="0.25">
      <c r="B38" s="1" t="s">
        <v>101</v>
      </c>
      <c r="C38" s="2" t="s">
        <v>3</v>
      </c>
      <c r="D38" s="3">
        <v>5.4059999999999997</v>
      </c>
      <c r="E38" s="4">
        <v>1703.88</v>
      </c>
      <c r="F38" s="5">
        <f t="shared" si="0"/>
        <v>1959.462</v>
      </c>
    </row>
    <row r="39" spans="2:6" x14ac:dyDescent="0.25">
      <c r="B39" s="1" t="s">
        <v>31</v>
      </c>
      <c r="C39" s="2" t="s">
        <v>1</v>
      </c>
      <c r="D39" s="3">
        <v>3.3E-3</v>
      </c>
      <c r="E39" s="4">
        <v>82844.789999999994</v>
      </c>
      <c r="F39" s="5">
        <f t="shared" si="0"/>
        <v>95271.508499999982</v>
      </c>
    </row>
    <row r="40" spans="2:6" x14ac:dyDescent="0.25">
      <c r="B40" s="1" t="s">
        <v>32</v>
      </c>
      <c r="C40" s="2" t="s">
        <v>1</v>
      </c>
      <c r="D40" s="3">
        <v>4.0000000000000002E-4</v>
      </c>
      <c r="E40" s="4">
        <v>49653.62</v>
      </c>
      <c r="F40" s="5">
        <f t="shared" si="0"/>
        <v>57101.663</v>
      </c>
    </row>
    <row r="41" spans="2:6" x14ac:dyDescent="0.25">
      <c r="B41" s="1" t="s">
        <v>33</v>
      </c>
      <c r="C41" s="2" t="s">
        <v>1</v>
      </c>
      <c r="D41" s="3">
        <v>6.7999999999999996E-3</v>
      </c>
      <c r="E41" s="4">
        <v>77187.899999999994</v>
      </c>
      <c r="F41" s="5">
        <f t="shared" si="0"/>
        <v>88766.084999999992</v>
      </c>
    </row>
    <row r="42" spans="2:6" ht="33.75" x14ac:dyDescent="0.25">
      <c r="B42" s="1" t="s">
        <v>96</v>
      </c>
      <c r="C42" s="2" t="s">
        <v>9</v>
      </c>
      <c r="D42" s="3">
        <v>20.3</v>
      </c>
      <c r="E42" s="4">
        <v>128.16999999999999</v>
      </c>
      <c r="F42" s="5">
        <f t="shared" si="0"/>
        <v>147.39549999999997</v>
      </c>
    </row>
    <row r="43" spans="2:6" ht="56.25" x14ac:dyDescent="0.25">
      <c r="B43" s="1" t="s">
        <v>97</v>
      </c>
      <c r="C43" s="2" t="s">
        <v>9</v>
      </c>
      <c r="D43" s="3">
        <v>182.7</v>
      </c>
      <c r="E43" s="4">
        <v>210.28</v>
      </c>
      <c r="F43" s="5">
        <f t="shared" si="0"/>
        <v>241.82199999999997</v>
      </c>
    </row>
    <row r="44" spans="2:6" ht="22.5" x14ac:dyDescent="0.25">
      <c r="B44" s="1" t="s">
        <v>34</v>
      </c>
      <c r="C44" s="2" t="s">
        <v>35</v>
      </c>
      <c r="D44" s="3">
        <v>0.42899999999999999</v>
      </c>
      <c r="E44" s="4">
        <v>18898.439999999999</v>
      </c>
      <c r="F44" s="5">
        <f t="shared" si="0"/>
        <v>21733.205999999998</v>
      </c>
    </row>
    <row r="45" spans="2:6" ht="22.5" x14ac:dyDescent="0.25">
      <c r="B45" s="1" t="s">
        <v>102</v>
      </c>
      <c r="C45" s="2" t="s">
        <v>20</v>
      </c>
      <c r="D45" s="3">
        <v>259.2</v>
      </c>
      <c r="E45" s="4">
        <v>11.67</v>
      </c>
      <c r="F45" s="5">
        <f t="shared" si="0"/>
        <v>13.420499999999999</v>
      </c>
    </row>
    <row r="46" spans="2:6" ht="22.5" x14ac:dyDescent="0.25">
      <c r="B46" s="1" t="s">
        <v>102</v>
      </c>
      <c r="C46" s="2" t="s">
        <v>20</v>
      </c>
      <c r="D46" s="3">
        <v>170.16</v>
      </c>
      <c r="E46" s="4">
        <v>11.67</v>
      </c>
      <c r="F46" s="5">
        <f t="shared" si="0"/>
        <v>13.420499999999999</v>
      </c>
    </row>
    <row r="47" spans="2:6" ht="45" x14ac:dyDescent="0.25">
      <c r="B47" s="1" t="s">
        <v>36</v>
      </c>
      <c r="C47" s="2" t="s">
        <v>1</v>
      </c>
      <c r="D47" s="3">
        <v>3.5000000000000001E-3</v>
      </c>
      <c r="E47" s="4">
        <v>60142.47</v>
      </c>
      <c r="F47" s="5">
        <f t="shared" si="0"/>
        <v>69163.840499999991</v>
      </c>
    </row>
    <row r="48" spans="2:6" x14ac:dyDescent="0.25">
      <c r="B48" s="1" t="s">
        <v>37</v>
      </c>
      <c r="C48" s="2" t="s">
        <v>18</v>
      </c>
      <c r="D48" s="3">
        <v>45.12</v>
      </c>
      <c r="E48" s="4">
        <v>30.08</v>
      </c>
      <c r="F48" s="5">
        <f t="shared" si="0"/>
        <v>34.591999999999999</v>
      </c>
    </row>
    <row r="49" spans="2:6" x14ac:dyDescent="0.25">
      <c r="B49" s="1" t="s">
        <v>38</v>
      </c>
      <c r="C49" s="2" t="s">
        <v>18</v>
      </c>
      <c r="D49" s="3">
        <v>976.9</v>
      </c>
      <c r="E49" s="4">
        <v>34.729999999999997</v>
      </c>
      <c r="F49" s="5">
        <f t="shared" si="0"/>
        <v>39.939499999999995</v>
      </c>
    </row>
    <row r="50" spans="2:6" ht="33.75" x14ac:dyDescent="0.25">
      <c r="B50" s="1" t="s">
        <v>39</v>
      </c>
      <c r="C50" s="2" t="s">
        <v>20</v>
      </c>
      <c r="D50" s="3">
        <v>4</v>
      </c>
      <c r="E50" s="4">
        <v>507.9</v>
      </c>
      <c r="F50" s="5">
        <f t="shared" si="0"/>
        <v>584.08499999999992</v>
      </c>
    </row>
    <row r="51" spans="2:6" x14ac:dyDescent="0.25">
      <c r="B51" s="1" t="s">
        <v>40</v>
      </c>
      <c r="C51" s="2" t="s">
        <v>20</v>
      </c>
      <c r="D51" s="3">
        <v>4.5999999999999996</v>
      </c>
      <c r="E51" s="4">
        <v>662.44</v>
      </c>
      <c r="F51" s="5">
        <f t="shared" si="0"/>
        <v>761.80600000000004</v>
      </c>
    </row>
    <row r="52" spans="2:6" x14ac:dyDescent="0.25">
      <c r="B52" s="1" t="s">
        <v>41</v>
      </c>
      <c r="C52" s="2" t="s">
        <v>20</v>
      </c>
      <c r="D52" s="3">
        <v>8.0850000000000009</v>
      </c>
      <c r="E52" s="4">
        <v>473.46</v>
      </c>
      <c r="F52" s="5">
        <f t="shared" si="0"/>
        <v>544.47899999999993</v>
      </c>
    </row>
    <row r="53" spans="2:6" x14ac:dyDescent="0.25">
      <c r="B53" s="1" t="s">
        <v>42</v>
      </c>
      <c r="C53" s="2" t="s">
        <v>3</v>
      </c>
      <c r="D53" s="3">
        <v>6.3E-3</v>
      </c>
      <c r="E53" s="4">
        <v>14256.21</v>
      </c>
      <c r="F53" s="5">
        <f t="shared" si="0"/>
        <v>16394.641499999998</v>
      </c>
    </row>
    <row r="54" spans="2:6" ht="22.5" x14ac:dyDescent="0.25">
      <c r="B54" s="1" t="s">
        <v>43</v>
      </c>
      <c r="C54" s="2" t="s">
        <v>20</v>
      </c>
      <c r="D54" s="3">
        <v>3.6</v>
      </c>
      <c r="E54" s="4">
        <v>7229.83</v>
      </c>
      <c r="F54" s="5">
        <f t="shared" si="0"/>
        <v>8314.3044999999984</v>
      </c>
    </row>
    <row r="55" spans="2:6" x14ac:dyDescent="0.25">
      <c r="B55" s="1" t="s">
        <v>44</v>
      </c>
      <c r="C55" s="2" t="s">
        <v>3</v>
      </c>
      <c r="D55" s="3">
        <v>57.15</v>
      </c>
      <c r="E55" s="4">
        <v>9594.01</v>
      </c>
      <c r="F55" s="5">
        <f t="shared" si="0"/>
        <v>11033.111499999999</v>
      </c>
    </row>
    <row r="56" spans="2:6" ht="22.5" x14ac:dyDescent="0.25">
      <c r="B56" s="1" t="s">
        <v>45</v>
      </c>
      <c r="C56" s="2" t="s">
        <v>3</v>
      </c>
      <c r="D56" s="3">
        <v>3.1617000000000002</v>
      </c>
      <c r="E56" s="4">
        <v>9011.8700000000008</v>
      </c>
      <c r="F56" s="5">
        <f t="shared" si="0"/>
        <v>10363.6505</v>
      </c>
    </row>
    <row r="57" spans="2:6" ht="22.5" x14ac:dyDescent="0.25">
      <c r="B57" s="1" t="s">
        <v>46</v>
      </c>
      <c r="C57" s="2" t="s">
        <v>3</v>
      </c>
      <c r="D57" s="3">
        <v>0.18</v>
      </c>
      <c r="E57" s="4">
        <v>8609.2000000000007</v>
      </c>
      <c r="F57" s="5">
        <f t="shared" si="0"/>
        <v>9900.58</v>
      </c>
    </row>
    <row r="58" spans="2:6" ht="22.5" x14ac:dyDescent="0.25">
      <c r="B58" s="1" t="s">
        <v>47</v>
      </c>
      <c r="C58" s="2" t="s">
        <v>3</v>
      </c>
      <c r="D58" s="3">
        <v>0.24</v>
      </c>
      <c r="E58" s="4">
        <v>8575.44</v>
      </c>
      <c r="F58" s="5">
        <f t="shared" si="0"/>
        <v>9861.7559999999994</v>
      </c>
    </row>
    <row r="59" spans="2:6" x14ac:dyDescent="0.25">
      <c r="B59" s="1" t="s">
        <v>48</v>
      </c>
      <c r="C59" s="2" t="s">
        <v>1</v>
      </c>
      <c r="D59" s="3">
        <v>4.5999999999999999E-2</v>
      </c>
      <c r="E59" s="4">
        <v>20036.14</v>
      </c>
      <c r="F59" s="5">
        <f t="shared" si="0"/>
        <v>23041.560999999998</v>
      </c>
    </row>
    <row r="60" spans="2:6" ht="22.5" x14ac:dyDescent="0.25">
      <c r="B60" s="1" t="s">
        <v>103</v>
      </c>
      <c r="C60" s="2" t="s">
        <v>20</v>
      </c>
      <c r="D60" s="3">
        <v>36.21</v>
      </c>
      <c r="E60" s="4">
        <v>1045.82</v>
      </c>
      <c r="F60" s="5">
        <f t="shared" si="0"/>
        <v>1202.6929999999998</v>
      </c>
    </row>
    <row r="61" spans="2:6" ht="22.5" x14ac:dyDescent="0.25">
      <c r="B61" s="1" t="s">
        <v>49</v>
      </c>
      <c r="C61" s="2" t="s">
        <v>1</v>
      </c>
      <c r="D61" s="3">
        <v>5.7999999999999996E-3</v>
      </c>
      <c r="E61" s="4">
        <v>7298.16</v>
      </c>
      <c r="F61" s="5">
        <f t="shared" si="0"/>
        <v>8392.884</v>
      </c>
    </row>
    <row r="62" spans="2:6" x14ac:dyDescent="0.25">
      <c r="B62" s="1" t="s">
        <v>50</v>
      </c>
      <c r="C62" s="2" t="s">
        <v>3</v>
      </c>
      <c r="D62" s="3">
        <v>3.3694000000000002</v>
      </c>
      <c r="E62" s="4">
        <v>35.03</v>
      </c>
      <c r="F62" s="5">
        <f t="shared" si="0"/>
        <v>40.284500000000001</v>
      </c>
    </row>
    <row r="63" spans="2:6" ht="45" x14ac:dyDescent="0.25">
      <c r="B63" s="1" t="s">
        <v>51</v>
      </c>
      <c r="C63" s="2" t="s">
        <v>52</v>
      </c>
      <c r="D63" s="3">
        <v>6.6299999999999998E-2</v>
      </c>
      <c r="E63" s="4">
        <v>196.46</v>
      </c>
      <c r="F63" s="5">
        <f t="shared" si="0"/>
        <v>225.929</v>
      </c>
    </row>
    <row r="64" spans="2:6" ht="22.5" x14ac:dyDescent="0.25">
      <c r="B64" s="1" t="s">
        <v>53</v>
      </c>
      <c r="C64" s="2" t="s">
        <v>54</v>
      </c>
      <c r="D64" s="3">
        <v>2</v>
      </c>
      <c r="E64" s="4">
        <v>2590.7399999999998</v>
      </c>
      <c r="F64" s="5">
        <f t="shared" si="0"/>
        <v>2979.3509999999997</v>
      </c>
    </row>
    <row r="65" spans="2:6" x14ac:dyDescent="0.25">
      <c r="B65" s="1" t="s">
        <v>55</v>
      </c>
      <c r="C65" s="2" t="s">
        <v>1</v>
      </c>
      <c r="D65" s="3">
        <v>4.0000000000000002E-4</v>
      </c>
      <c r="E65" s="4">
        <v>65967.98</v>
      </c>
      <c r="F65" s="5">
        <f t="shared" si="0"/>
        <v>75863.176999999996</v>
      </c>
    </row>
    <row r="66" spans="2:6" x14ac:dyDescent="0.25">
      <c r="B66" s="1" t="s">
        <v>55</v>
      </c>
      <c r="C66" s="2" t="s">
        <v>1</v>
      </c>
      <c r="D66" s="3">
        <v>1.4200000000000001E-2</v>
      </c>
      <c r="E66" s="4">
        <v>67573.38</v>
      </c>
      <c r="F66" s="5">
        <f t="shared" si="0"/>
        <v>77709.387000000002</v>
      </c>
    </row>
    <row r="67" spans="2:6" x14ac:dyDescent="0.25">
      <c r="B67" s="1" t="s">
        <v>56</v>
      </c>
      <c r="C67" s="2" t="s">
        <v>1</v>
      </c>
      <c r="D67" s="3">
        <v>1.1299999999999999E-2</v>
      </c>
      <c r="E67" s="4">
        <v>52729.91</v>
      </c>
      <c r="F67" s="5">
        <f t="shared" si="0"/>
        <v>60639.396500000003</v>
      </c>
    </row>
    <row r="68" spans="2:6" ht="22.5" x14ac:dyDescent="0.25">
      <c r="B68" s="1" t="s">
        <v>57</v>
      </c>
      <c r="C68" s="2" t="s">
        <v>54</v>
      </c>
      <c r="D68" s="3">
        <v>0.1086</v>
      </c>
      <c r="E68" s="4">
        <v>2786.96</v>
      </c>
      <c r="F68" s="5">
        <f t="shared" ref="F68:F103" si="1">E68*1.15</f>
        <v>3205.0039999999999</v>
      </c>
    </row>
    <row r="69" spans="2:6" x14ac:dyDescent="0.25">
      <c r="B69" s="1" t="s">
        <v>58</v>
      </c>
      <c r="C69" s="2" t="s">
        <v>54</v>
      </c>
      <c r="D69" s="3">
        <v>3267</v>
      </c>
      <c r="E69" s="4">
        <v>0.41</v>
      </c>
      <c r="F69" s="5">
        <f t="shared" si="1"/>
        <v>0.47149999999999992</v>
      </c>
    </row>
    <row r="70" spans="2:6" x14ac:dyDescent="0.25">
      <c r="B70" s="1" t="s">
        <v>59</v>
      </c>
      <c r="C70" s="2" t="s">
        <v>1</v>
      </c>
      <c r="D70" s="3">
        <v>7.9000000000000008E-3</v>
      </c>
      <c r="E70" s="4">
        <v>43940.81</v>
      </c>
      <c r="F70" s="5">
        <f t="shared" si="1"/>
        <v>50531.931499999992</v>
      </c>
    </row>
    <row r="71" spans="2:6" ht="22.5" x14ac:dyDescent="0.25">
      <c r="B71" s="1" t="s">
        <v>60</v>
      </c>
      <c r="C71" s="2" t="s">
        <v>54</v>
      </c>
      <c r="D71" s="3">
        <v>1.6E-2</v>
      </c>
      <c r="E71" s="4">
        <v>1.07</v>
      </c>
      <c r="F71" s="5">
        <f t="shared" si="1"/>
        <v>1.2304999999999999</v>
      </c>
    </row>
    <row r="72" spans="2:6" x14ac:dyDescent="0.25">
      <c r="B72" s="1" t="s">
        <v>61</v>
      </c>
      <c r="C72" s="2" t="s">
        <v>1</v>
      </c>
      <c r="D72" s="3">
        <v>1.0800000000000001E-2</v>
      </c>
      <c r="E72" s="4">
        <v>31202.14</v>
      </c>
      <c r="F72" s="5">
        <f t="shared" si="1"/>
        <v>35882.460999999996</v>
      </c>
    </row>
    <row r="73" spans="2:6" x14ac:dyDescent="0.25">
      <c r="B73" s="1" t="s">
        <v>62</v>
      </c>
      <c r="C73" s="2" t="s">
        <v>1</v>
      </c>
      <c r="D73" s="3">
        <v>3.3999999999999998E-3</v>
      </c>
      <c r="E73" s="4">
        <v>34282.28</v>
      </c>
      <c r="F73" s="5">
        <f t="shared" si="1"/>
        <v>39424.621999999996</v>
      </c>
    </row>
    <row r="74" spans="2:6" ht="22.5" x14ac:dyDescent="0.25">
      <c r="B74" s="1" t="s">
        <v>62</v>
      </c>
      <c r="C74" s="2" t="s">
        <v>1</v>
      </c>
      <c r="D74" s="3">
        <v>3.1949999999999999E-3</v>
      </c>
      <c r="E74" s="4">
        <v>34282.28</v>
      </c>
      <c r="F74" s="5">
        <f t="shared" si="1"/>
        <v>39424.621999999996</v>
      </c>
    </row>
    <row r="75" spans="2:6" x14ac:dyDescent="0.25">
      <c r="B75" s="1" t="s">
        <v>63</v>
      </c>
      <c r="C75" s="2" t="s">
        <v>18</v>
      </c>
      <c r="D75" s="3">
        <v>14.47</v>
      </c>
      <c r="E75" s="4">
        <v>24.2</v>
      </c>
      <c r="F75" s="5">
        <f t="shared" si="1"/>
        <v>27.83</v>
      </c>
    </row>
    <row r="76" spans="2:6" ht="22.5" x14ac:dyDescent="0.25">
      <c r="B76" s="1" t="s">
        <v>98</v>
      </c>
      <c r="C76" s="2" t="s">
        <v>9</v>
      </c>
      <c r="D76" s="3">
        <v>426</v>
      </c>
      <c r="E76" s="4">
        <v>18.73</v>
      </c>
      <c r="F76" s="5">
        <f t="shared" ref="F76" si="2">E76*1.15</f>
        <v>21.5395</v>
      </c>
    </row>
    <row r="77" spans="2:6" ht="33.75" x14ac:dyDescent="0.25">
      <c r="B77" s="1" t="s">
        <v>64</v>
      </c>
      <c r="C77" s="2" t="s">
        <v>54</v>
      </c>
      <c r="D77" s="3">
        <v>4.4459999999999997</v>
      </c>
      <c r="E77" s="4">
        <v>282.64</v>
      </c>
      <c r="F77" s="5">
        <f t="shared" si="1"/>
        <v>325.03599999999994</v>
      </c>
    </row>
    <row r="78" spans="2:6" ht="33.75" x14ac:dyDescent="0.25">
      <c r="B78" s="1" t="s">
        <v>65</v>
      </c>
      <c r="C78" s="2" t="s">
        <v>54</v>
      </c>
      <c r="D78" s="3">
        <v>1441.8</v>
      </c>
      <c r="E78" s="4">
        <v>68.97</v>
      </c>
      <c r="F78" s="5">
        <f t="shared" si="1"/>
        <v>79.315499999999986</v>
      </c>
    </row>
    <row r="79" spans="2:6" ht="22.5" x14ac:dyDescent="0.25">
      <c r="B79" s="1" t="s">
        <v>66</v>
      </c>
      <c r="C79" s="2" t="s">
        <v>67</v>
      </c>
      <c r="D79" s="3">
        <v>154.80000000000001</v>
      </c>
      <c r="E79" s="4">
        <v>1.83</v>
      </c>
      <c r="F79" s="5">
        <f t="shared" si="1"/>
        <v>2.1044999999999998</v>
      </c>
    </row>
    <row r="80" spans="2:6" x14ac:dyDescent="0.25">
      <c r="B80" s="1" t="s">
        <v>68</v>
      </c>
      <c r="C80" s="2" t="s">
        <v>54</v>
      </c>
      <c r="D80" s="3">
        <v>881.9</v>
      </c>
      <c r="E80" s="4">
        <v>0.5</v>
      </c>
      <c r="F80" s="5">
        <f t="shared" si="1"/>
        <v>0.57499999999999996</v>
      </c>
    </row>
    <row r="81" spans="2:6" x14ac:dyDescent="0.25">
      <c r="B81" s="1" t="s">
        <v>69</v>
      </c>
      <c r="C81" s="2" t="s">
        <v>18</v>
      </c>
      <c r="D81" s="3">
        <v>10.55</v>
      </c>
      <c r="E81" s="4">
        <v>25.44</v>
      </c>
      <c r="F81" s="5">
        <f t="shared" si="1"/>
        <v>29.256</v>
      </c>
    </row>
    <row r="82" spans="2:6" ht="22.5" x14ac:dyDescent="0.25">
      <c r="B82" s="1" t="s">
        <v>70</v>
      </c>
      <c r="C82" s="2" t="s">
        <v>20</v>
      </c>
      <c r="D82" s="3">
        <v>65.92</v>
      </c>
      <c r="E82" s="4">
        <v>953.85</v>
      </c>
      <c r="F82" s="5">
        <f t="shared" si="1"/>
        <v>1096.9275</v>
      </c>
    </row>
    <row r="83" spans="2:6" ht="22.5" x14ac:dyDescent="0.25">
      <c r="B83" s="1" t="s">
        <v>71</v>
      </c>
      <c r="C83" s="2" t="s">
        <v>72</v>
      </c>
      <c r="D83" s="3">
        <v>0.97599999999999998</v>
      </c>
      <c r="E83" s="4">
        <v>605.74</v>
      </c>
      <c r="F83" s="5">
        <f t="shared" si="1"/>
        <v>696.601</v>
      </c>
    </row>
    <row r="84" spans="2:6" ht="22.5" x14ac:dyDescent="0.25">
      <c r="B84" s="1" t="s">
        <v>104</v>
      </c>
      <c r="C84" s="2" t="s">
        <v>20</v>
      </c>
      <c r="D84" s="3">
        <v>254.88</v>
      </c>
      <c r="E84" s="4">
        <v>262.36</v>
      </c>
      <c r="F84" s="5">
        <f t="shared" si="1"/>
        <v>301.714</v>
      </c>
    </row>
    <row r="85" spans="2:6" ht="22.5" x14ac:dyDescent="0.25">
      <c r="B85" s="1" t="s">
        <v>104</v>
      </c>
      <c r="C85" s="2" t="s">
        <v>20</v>
      </c>
      <c r="D85" s="3">
        <v>167.32400000000001</v>
      </c>
      <c r="E85" s="4">
        <v>262.36</v>
      </c>
      <c r="F85" s="5">
        <f t="shared" si="1"/>
        <v>301.714</v>
      </c>
    </row>
    <row r="86" spans="2:6" ht="22.5" x14ac:dyDescent="0.25">
      <c r="B86" s="1" t="s">
        <v>73</v>
      </c>
      <c r="C86" s="2" t="s">
        <v>18</v>
      </c>
      <c r="D86" s="3">
        <v>78.739999999999995</v>
      </c>
      <c r="E86" s="4">
        <v>19.66</v>
      </c>
      <c r="F86" s="5">
        <f t="shared" si="1"/>
        <v>22.608999999999998</v>
      </c>
    </row>
    <row r="87" spans="2:6" ht="22.5" x14ac:dyDescent="0.25">
      <c r="B87" s="1" t="s">
        <v>74</v>
      </c>
      <c r="C87" s="2" t="s">
        <v>75</v>
      </c>
      <c r="D87" s="3">
        <v>2.347</v>
      </c>
      <c r="E87" s="4">
        <v>26.05</v>
      </c>
      <c r="F87" s="5">
        <f t="shared" si="1"/>
        <v>29.9575</v>
      </c>
    </row>
    <row r="88" spans="2:6" x14ac:dyDescent="0.25">
      <c r="B88" s="1" t="s">
        <v>76</v>
      </c>
      <c r="C88" s="2" t="s">
        <v>9</v>
      </c>
      <c r="D88" s="3">
        <v>318</v>
      </c>
      <c r="E88" s="4">
        <v>9.82</v>
      </c>
      <c r="F88" s="5">
        <f t="shared" si="1"/>
        <v>11.292999999999999</v>
      </c>
    </row>
    <row r="89" spans="2:6" ht="22.5" x14ac:dyDescent="0.25">
      <c r="B89" s="1" t="s">
        <v>98</v>
      </c>
      <c r="C89" s="2" t="s">
        <v>9</v>
      </c>
      <c r="D89" s="3">
        <v>426</v>
      </c>
      <c r="E89" s="4">
        <v>18.73</v>
      </c>
      <c r="F89" s="5">
        <f t="shared" si="1"/>
        <v>21.5395</v>
      </c>
    </row>
    <row r="90" spans="2:6" ht="22.5" x14ac:dyDescent="0.25">
      <c r="B90" s="1" t="s">
        <v>77</v>
      </c>
      <c r="C90" s="2" t="s">
        <v>54</v>
      </c>
      <c r="D90" s="3">
        <v>10.56</v>
      </c>
      <c r="E90" s="4">
        <v>290.57</v>
      </c>
      <c r="F90" s="5">
        <f t="shared" si="1"/>
        <v>334.15549999999996</v>
      </c>
    </row>
    <row r="91" spans="2:6" ht="22.5" x14ac:dyDescent="0.25">
      <c r="B91" s="1" t="s">
        <v>78</v>
      </c>
      <c r="C91" s="2" t="s">
        <v>9</v>
      </c>
      <c r="D91" s="3">
        <v>5.2130000000000001</v>
      </c>
      <c r="E91" s="4">
        <v>209.31</v>
      </c>
      <c r="F91" s="5">
        <f t="shared" si="1"/>
        <v>240.70649999999998</v>
      </c>
    </row>
    <row r="92" spans="2:6" ht="22.5" x14ac:dyDescent="0.25">
      <c r="B92" s="1" t="s">
        <v>79</v>
      </c>
      <c r="C92" s="2" t="s">
        <v>20</v>
      </c>
      <c r="D92" s="3">
        <v>92</v>
      </c>
      <c r="E92" s="4">
        <v>484.07</v>
      </c>
      <c r="F92" s="5">
        <f t="shared" si="1"/>
        <v>556.68049999999994</v>
      </c>
    </row>
    <row r="93" spans="2:6" ht="22.5" x14ac:dyDescent="0.25">
      <c r="B93" s="1" t="s">
        <v>80</v>
      </c>
      <c r="C93" s="2" t="s">
        <v>20</v>
      </c>
      <c r="D93" s="3">
        <v>27.03</v>
      </c>
      <c r="E93" s="4">
        <v>388.82</v>
      </c>
      <c r="F93" s="5">
        <f t="shared" si="1"/>
        <v>447.14299999999997</v>
      </c>
    </row>
    <row r="94" spans="2:6" x14ac:dyDescent="0.25">
      <c r="B94" s="1" t="s">
        <v>81</v>
      </c>
      <c r="C94" s="2" t="s">
        <v>54</v>
      </c>
      <c r="D94" s="3">
        <v>28.8</v>
      </c>
      <c r="E94" s="4">
        <v>7.16</v>
      </c>
      <c r="F94" s="5">
        <f t="shared" si="1"/>
        <v>8.234</v>
      </c>
    </row>
    <row r="95" spans="2:6" ht="22.5" x14ac:dyDescent="0.25">
      <c r="B95" s="1" t="s">
        <v>82</v>
      </c>
      <c r="C95" s="2" t="s">
        <v>20</v>
      </c>
      <c r="D95" s="3">
        <v>32.44</v>
      </c>
      <c r="E95" s="4">
        <v>14.55</v>
      </c>
      <c r="F95" s="5">
        <f t="shared" si="1"/>
        <v>16.732499999999998</v>
      </c>
    </row>
    <row r="96" spans="2:6" ht="33.75" x14ac:dyDescent="0.25">
      <c r="B96" s="1" t="s">
        <v>83</v>
      </c>
      <c r="C96" s="2" t="s">
        <v>54</v>
      </c>
      <c r="D96" s="3">
        <v>2</v>
      </c>
      <c r="E96" s="4">
        <v>18439.099999999999</v>
      </c>
      <c r="F96" s="5">
        <f t="shared" si="1"/>
        <v>21204.964999999997</v>
      </c>
    </row>
    <row r="97" spans="2:6" ht="22.5" x14ac:dyDescent="0.25">
      <c r="B97" s="1" t="s">
        <v>84</v>
      </c>
      <c r="C97" s="2" t="s">
        <v>1</v>
      </c>
      <c r="D97" s="3">
        <v>0.18720000000000001</v>
      </c>
      <c r="E97" s="4">
        <v>33337.32</v>
      </c>
      <c r="F97" s="5">
        <f t="shared" si="1"/>
        <v>38337.917999999998</v>
      </c>
    </row>
    <row r="98" spans="2:6" x14ac:dyDescent="0.25">
      <c r="B98" s="1" t="s">
        <v>85</v>
      </c>
      <c r="C98" s="2" t="s">
        <v>18</v>
      </c>
      <c r="D98" s="3">
        <v>278.3</v>
      </c>
      <c r="E98" s="4">
        <v>58.97</v>
      </c>
      <c r="F98" s="5">
        <f t="shared" si="1"/>
        <v>67.8155</v>
      </c>
    </row>
    <row r="99" spans="2:6" x14ac:dyDescent="0.25">
      <c r="B99" s="1" t="s">
        <v>86</v>
      </c>
      <c r="C99" s="2" t="s">
        <v>18</v>
      </c>
      <c r="D99" s="3">
        <v>26.5</v>
      </c>
      <c r="E99" s="4">
        <v>46.47</v>
      </c>
      <c r="F99" s="5">
        <f t="shared" si="1"/>
        <v>53.440499999999993</v>
      </c>
    </row>
    <row r="100" spans="2:6" x14ac:dyDescent="0.25">
      <c r="B100" s="1" t="s">
        <v>58</v>
      </c>
      <c r="C100" s="2" t="s">
        <v>54</v>
      </c>
      <c r="D100" s="3">
        <v>3267</v>
      </c>
      <c r="E100" s="4">
        <v>0.41</v>
      </c>
      <c r="F100" s="5">
        <f t="shared" ref="F100" si="3">E100*1.15</f>
        <v>0.47149999999999992</v>
      </c>
    </row>
    <row r="101" spans="2:6" ht="45" x14ac:dyDescent="0.25">
      <c r="B101" s="1" t="s">
        <v>87</v>
      </c>
      <c r="C101" s="2" t="s">
        <v>9</v>
      </c>
      <c r="D101" s="3">
        <v>1629</v>
      </c>
      <c r="E101" s="4">
        <v>41.77</v>
      </c>
      <c r="F101" s="5">
        <f t="shared" si="1"/>
        <v>48.035499999999999</v>
      </c>
    </row>
    <row r="102" spans="2:6" ht="22.5" x14ac:dyDescent="0.25">
      <c r="B102" s="1" t="s">
        <v>88</v>
      </c>
      <c r="C102" s="2" t="s">
        <v>72</v>
      </c>
      <c r="D102" s="3">
        <v>0.4</v>
      </c>
      <c r="E102" s="4">
        <v>17752.71</v>
      </c>
      <c r="F102" s="5">
        <f t="shared" si="1"/>
        <v>20415.616499999996</v>
      </c>
    </row>
    <row r="103" spans="2:6" ht="22.5" x14ac:dyDescent="0.25">
      <c r="B103" s="1" t="s">
        <v>89</v>
      </c>
      <c r="C103" s="2" t="s">
        <v>54</v>
      </c>
      <c r="D103" s="3">
        <v>0.97199999999999998</v>
      </c>
      <c r="E103" s="4">
        <v>380.68</v>
      </c>
      <c r="F103" s="5">
        <f t="shared" si="1"/>
        <v>437.78199999999998</v>
      </c>
    </row>
    <row r="105" spans="2:6" x14ac:dyDescent="0.25">
      <c r="E105">
        <f>SUMIFS(E$4:E$21,C$4:C$21,C23,D$4:D$21,D23)</f>
        <v>0</v>
      </c>
      <c r="F105" s="6">
        <f>VLOOKUP(C23,C$4:F$21,4,0)</f>
        <v>117.346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Drummer</cp:lastModifiedBy>
  <dcterms:created xsi:type="dcterms:W3CDTF">2016-02-09T10:39:43Z</dcterms:created>
  <dcterms:modified xsi:type="dcterms:W3CDTF">2016-02-09T10:48:22Z</dcterms:modified>
</cp:coreProperties>
</file>