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slicerCaches/slicerCache1.xml" ContentType="application/vnd.ms-excel.slicerCache+xml"/>
  <Override PartName="/xl/slicerCaches/slicerCache2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pivotTables/pivotTable1.xml" ContentType="application/vnd.openxmlformats-officedocument.spreadsheetml.pivotTable+xml"/>
  <Override PartName="/xl/drawings/drawing2.xml" ContentType="application/vnd.openxmlformats-officedocument.drawing+xml"/>
  <Override PartName="/xl/slicers/slicer1.xml" ContentType="application/vnd.ms-excel.slicer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19200" windowHeight="11490" tabRatio="474"/>
  </bookViews>
  <sheets>
    <sheet name="Чистая прибыль" sheetId="1" r:id="rId1"/>
    <sheet name="Справочник товаров" sheetId="6" r:id="rId2"/>
    <sheet name="Товар в офисе" sheetId="4" r:id="rId3"/>
    <sheet name="Сводка за месяц" sheetId="2" r:id="rId4"/>
  </sheets>
  <definedNames>
    <definedName name="Apple_TV">'Справочник товаров'!$O$4:$O$46</definedName>
    <definedName name="iMac">'Справочник товаров'!$I$4:$I$46</definedName>
    <definedName name="iPad">'Справочник товаров'!$R$4:$R$46</definedName>
    <definedName name="iPhone_6">'Справочник товаров'!$C$4:$C$45</definedName>
    <definedName name="iWatch">'Справочник товаров'!$L$4:$L$46</definedName>
    <definedName name="Macbook">'Справочник товаров'!$F$4:$F$46</definedName>
    <definedName name="Аксессуары">'Справочник товаров'!$AG$4:$AG$46</definedName>
    <definedName name="Аксессуары_Apple">'Справочник товаров'!$U$4:$U$46</definedName>
    <definedName name="Бытовая_техника">'Справочник товаров'!$AD$4:$AD$46</definedName>
    <definedName name="ДоступныйПроцент" localSheetId="1">'Справочник товаров'!#REF!</definedName>
    <definedName name="ДоступныйПроцент" localSheetId="2">'Товар в офисе'!#REF!</definedName>
    <definedName name="ДоступныйПроцент">'Чистая прибыль'!$B$16</definedName>
    <definedName name="_xlnm.Print_Titles" localSheetId="3">'Сводка за месяц'!$B:$B,'Сводка за месяц'!$17:$18</definedName>
    <definedName name="Игровые_приставки_и_аксессуары">'Справочник товаров'!$X$4:$X$46</definedName>
    <definedName name="Печать_заголовков" localSheetId="3">'Сводка за месяц'!$B:$B,'Сводка за месяц'!$17:$18</definedName>
    <definedName name="СписокСтатей" localSheetId="1">#REF!</definedName>
    <definedName name="СписокСтатей" localSheetId="2">#REF!</definedName>
    <definedName name="СписокСтатей">#REF!</definedName>
    <definedName name="Срез_Описание1">#N/A</definedName>
    <definedName name="Срез_Счет1">#N/A</definedName>
    <definedName name="Телевизоры">'Справочник товаров'!$AA$4:$AA$46</definedName>
    <definedName name="Товары">'Справочник товаров'!$F$4:$F$19,'Справочник товаров'!$C$4:$C$45</definedName>
  </definedNames>
  <calcPr calcId="152511"/>
  <pivotCaches>
    <pivotCache cacheId="0" r:id="rId5"/>
  </pivotCaches>
  <extLst>
    <ext xmlns:x14="http://schemas.microsoft.com/office/spreadsheetml/2009/9/main" uri="{876F7934-8845-4945-9796-88D515C7AA90}">
      <x14:pivotCaches>
        <pivotCache cacheId="1" r:id="rId6"/>
      </x14:pivotCaches>
    </ext>
    <ext xmlns:x14="http://schemas.microsoft.com/office/spreadsheetml/2009/9/main" uri="{BBE1A952-AA13-448e-AADC-164F8A28A991}">
      <x14:slicerCaches>
        <x14:slicerCache r:id="rId7"/>
        <x14:slicerCache r:id="rId8"/>
      </x14:slicerCaches>
    </ext>
    <ext xmlns:x14="http://schemas.microsoft.com/office/spreadsheetml/2009/9/main" uri="{79F54976-1DA5-4618-B147-4CDE4B953A38}">
      <x14:workbookPr/>
    </ext>
  </extLst>
</workbook>
</file>

<file path=xl/calcChain.xml><?xml version="1.0" encoding="utf-8"?>
<calcChain xmlns="http://schemas.openxmlformats.org/spreadsheetml/2006/main">
  <c r="M21" i="1" l="1"/>
  <c r="W21" i="1"/>
  <c r="I10" i="1"/>
  <c r="I14" i="1"/>
  <c r="R21" i="1"/>
  <c r="E23" i="1" s="1"/>
  <c r="I7" i="1"/>
  <c r="I8" i="1"/>
  <c r="I9" i="1"/>
  <c r="I11" i="1"/>
  <c r="I12" i="1"/>
  <c r="I13" i="1"/>
  <c r="I15" i="1"/>
  <c r="I16" i="1"/>
  <c r="I17" i="1"/>
  <c r="I18" i="1"/>
  <c r="I19" i="1"/>
  <c r="I20" i="1"/>
  <c r="H21" i="1"/>
  <c r="G21" i="1"/>
  <c r="I21" i="1" l="1"/>
  <c r="E22" i="1" l="1"/>
  <c r="E24" i="1" s="1"/>
</calcChain>
</file>

<file path=xl/sharedStrings.xml><?xml version="1.0" encoding="utf-8"?>
<sst xmlns="http://schemas.openxmlformats.org/spreadsheetml/2006/main" count="375" uniqueCount="226">
  <si>
    <t>Дата</t>
  </si>
  <si>
    <t>Текущий счет</t>
  </si>
  <si>
    <t>Завтрак</t>
  </si>
  <si>
    <t>Сбережения</t>
  </si>
  <si>
    <t>Расходы на автомобиль</t>
  </si>
  <si>
    <t>Сводка за месяц</t>
  </si>
  <si>
    <t>Сводка по счету</t>
  </si>
  <si>
    <t>Сводка расходов</t>
  </si>
  <si>
    <t>Снято в банкоматах</t>
  </si>
  <si>
    <t>Снято денег</t>
  </si>
  <si>
    <t>Другое</t>
  </si>
  <si>
    <t>Общий итог</t>
  </si>
  <si>
    <t>янв</t>
  </si>
  <si>
    <t>фев</t>
  </si>
  <si>
    <t>мар</t>
  </si>
  <si>
    <t>апр</t>
  </si>
  <si>
    <t>май</t>
  </si>
  <si>
    <t>Сведения</t>
  </si>
  <si>
    <t>Сумма закупки</t>
  </si>
  <si>
    <t>Сумма продажи</t>
  </si>
  <si>
    <t>Доход</t>
  </si>
  <si>
    <t>Наименование товара</t>
  </si>
  <si>
    <t xml:space="preserve">Итог </t>
  </si>
  <si>
    <t>Доходы по продаже техники</t>
  </si>
  <si>
    <t>Средство для отслеживания финансов</t>
  </si>
  <si>
    <t>Тип расхода</t>
  </si>
  <si>
    <t>Сумма расхода</t>
  </si>
  <si>
    <t>Текущие расходы</t>
  </si>
  <si>
    <t>Комментарий</t>
  </si>
  <si>
    <t>Доставка</t>
  </si>
  <si>
    <t>Серёжа</t>
  </si>
  <si>
    <t>Еда</t>
  </si>
  <si>
    <t>Настя</t>
  </si>
  <si>
    <t>Аренда</t>
  </si>
  <si>
    <t>Моб. Связь</t>
  </si>
  <si>
    <t>Никита</t>
  </si>
  <si>
    <t>Защитное стекло Z5</t>
  </si>
  <si>
    <t>Защитное стекло М4</t>
  </si>
  <si>
    <t>Стёкла на 6S</t>
  </si>
  <si>
    <t>Доходы по доставке товара</t>
  </si>
  <si>
    <t>Тип дохода</t>
  </si>
  <si>
    <t>Сумма дохода</t>
  </si>
  <si>
    <t>Расходы на закупку</t>
  </si>
  <si>
    <t>Вода</t>
  </si>
  <si>
    <t>Стёкло на M4</t>
  </si>
  <si>
    <t xml:space="preserve">Чистая прибыль за январь </t>
  </si>
  <si>
    <t>Общая сумма дохода за февраль</t>
  </si>
  <si>
    <t>Общая сумма расхода за февраль</t>
  </si>
  <si>
    <t>Чистая прибыль за февраль</t>
  </si>
  <si>
    <t>не досчитались в кассе</t>
  </si>
  <si>
    <t>стекло ушло в подарок</t>
  </si>
  <si>
    <t>Количество</t>
  </si>
  <si>
    <t>Товар в офисе</t>
  </si>
  <si>
    <t>Стекло на 6S Plus</t>
  </si>
  <si>
    <t xml:space="preserve">Стекло на 6S </t>
  </si>
  <si>
    <t>Чехлы Spigen 11753</t>
  </si>
  <si>
    <t>Чехлы Spigen 11751</t>
  </si>
  <si>
    <t>Чехлы Spigen 11752</t>
  </si>
  <si>
    <t>Чехлы Spigen 11601</t>
  </si>
  <si>
    <t>Чехлы Spigen 11600</t>
  </si>
  <si>
    <t>Чехлы Spigen 11625</t>
  </si>
  <si>
    <t>Чехлы Spigen 11597</t>
  </si>
  <si>
    <t>Автодержатель Remax</t>
  </si>
  <si>
    <t>Чехлы Spigen 10940</t>
  </si>
  <si>
    <t>Iphone 6 gold 64 gb</t>
  </si>
  <si>
    <t xml:space="preserve">iPhone 6 silver 128gb </t>
  </si>
  <si>
    <t xml:space="preserve">iPhone 6 space gray 16gb </t>
  </si>
  <si>
    <t xml:space="preserve">iPhone 6 space gray 64gb </t>
  </si>
  <si>
    <t xml:space="preserve">iPhone 6 space gray 128gb </t>
  </si>
  <si>
    <t xml:space="preserve">iPhone 6 gold 16gb </t>
  </si>
  <si>
    <t xml:space="preserve">iPhone 6 gold 128gb </t>
  </si>
  <si>
    <t xml:space="preserve">iPhone 6 plus silver 16gb </t>
  </si>
  <si>
    <t xml:space="preserve">iPhone 6 plus silver 128gb </t>
  </si>
  <si>
    <t xml:space="preserve">iPhone 6 plus space gray 16gb </t>
  </si>
  <si>
    <t xml:space="preserve">iPhone 6 plus space gray 64gb </t>
  </si>
  <si>
    <t xml:space="preserve">iPhone 6 plus gold 16gb </t>
  </si>
  <si>
    <t xml:space="preserve">iPhone 6 plus gold 64gb </t>
  </si>
  <si>
    <t xml:space="preserve">iPhone 6 plus gold 128gb </t>
  </si>
  <si>
    <t>Категория</t>
  </si>
  <si>
    <t>iPhone 6s silver 16gb</t>
  </si>
  <si>
    <t>iPhone 6s gold 16gb</t>
  </si>
  <si>
    <t>iPhone 6s rose gold 16gb</t>
  </si>
  <si>
    <t>iPhone 6s rose gold 64gb</t>
  </si>
  <si>
    <t>iPhone 6s rose gold 128gb</t>
  </si>
  <si>
    <t>iPhone 6 silver 16gb</t>
  </si>
  <si>
    <t>iPhone 6 silver 64gb</t>
  </si>
  <si>
    <t>iPhone 6 gold 64gb</t>
  </si>
  <si>
    <t>Iphone</t>
  </si>
  <si>
    <t>iPhone 6 plus silver 64gb</t>
  </si>
  <si>
    <t>iPhone 6 plus space gray 128gb</t>
  </si>
  <si>
    <t>iPhone 6s silver 64gb</t>
  </si>
  <si>
    <t>iPhone 6s silver 128gb</t>
  </si>
  <si>
    <t>iPhone 6s space gray 16gb</t>
  </si>
  <si>
    <t>iPhone 6s space gray 64gb</t>
  </si>
  <si>
    <t>iPhone 6s space gray 128gb</t>
  </si>
  <si>
    <t>iPhone 6s gold 64gb</t>
  </si>
  <si>
    <t>iPhone 6s gold 128gb</t>
  </si>
  <si>
    <t>iPhone 6S</t>
  </si>
  <si>
    <t>iPhone 6 plus</t>
  </si>
  <si>
    <t>iPhone 6</t>
  </si>
  <si>
    <t>iPhone 6s plus silver 16 gb</t>
  </si>
  <si>
    <t>iPhone 6s plus silver 64 gb</t>
  </si>
  <si>
    <t>iPhone 6s plus silver 128 gb</t>
  </si>
  <si>
    <t>iPhone 6s plus space gray 16 gb</t>
  </si>
  <si>
    <t>iPhone 6s plus space gray 64 gb</t>
  </si>
  <si>
    <t>iPhone 6s plus space gray 128 gb</t>
  </si>
  <si>
    <t>iPhone 6s plus gold 16 gb</t>
  </si>
  <si>
    <t>iPhone 6s plus gold 64 gb</t>
  </si>
  <si>
    <t>iPhone 6s plus gold 128 gb</t>
  </si>
  <si>
    <t>iPhone 6s plus rose gold 16 gb</t>
  </si>
  <si>
    <t>iPhone 6s plus rose gold 64 gb</t>
  </si>
  <si>
    <t>iPhone 6s plus rose gold 128 gb</t>
  </si>
  <si>
    <t>iPhone 6S plus</t>
  </si>
  <si>
    <t>Macbook 12" 8gb 256gb silver MF855</t>
  </si>
  <si>
    <t>Macbook 12" 8gb 512gb silver MF865</t>
  </si>
  <si>
    <t>Macbook 12" 8gb 256gb space gray MJ32</t>
  </si>
  <si>
    <t>Macbook 12" 8gb 512gb space gray MJY42</t>
  </si>
  <si>
    <t>Macbook 12" 8gb 256gb gold MK4M2</t>
  </si>
  <si>
    <t>Macbook 12" 8gb 512gb goldr MK4N2</t>
  </si>
  <si>
    <t>Macbook Air 11" MJVM2</t>
  </si>
  <si>
    <t>Macbook Air 11" MJVP2</t>
  </si>
  <si>
    <t>Macbook Air 13" MJVE2</t>
  </si>
  <si>
    <t>Macbook Air 13" MJVG2</t>
  </si>
  <si>
    <t>Macbook Pro 13" Retina MF839</t>
  </si>
  <si>
    <t>Macbook Pro 13" Retina MF840</t>
  </si>
  <si>
    <t>Macbook Pro 13" Retina MF841</t>
  </si>
  <si>
    <t>Macbook Pro 15" Retina MJLU2</t>
  </si>
  <si>
    <t>Macbook Pro 15" Retina MJLT2</t>
  </si>
  <si>
    <t>Macbook Pro 15" Retina MJLQ2</t>
  </si>
  <si>
    <t>iMac 27" Retina MK462</t>
  </si>
  <si>
    <t>iMac 27" Retina MK442</t>
  </si>
  <si>
    <t>iMac 27" Retina MK482</t>
  </si>
  <si>
    <t>iMac 21.5" MK442</t>
  </si>
  <si>
    <t>Macbook</t>
  </si>
  <si>
    <t>Macbook 12"</t>
  </si>
  <si>
    <t>Macbook Air 11"</t>
  </si>
  <si>
    <t>Macbook Air 13"</t>
  </si>
  <si>
    <t>Macbook Pro 13" Retina</t>
  </si>
  <si>
    <t>Macbook Pro 15" Retina</t>
  </si>
  <si>
    <t xml:space="preserve">Macbook Pro 15" </t>
  </si>
  <si>
    <t>iMac 27" Retina</t>
  </si>
  <si>
    <t>iMac 21.5"</t>
  </si>
  <si>
    <t>Watch sport MJ2T2</t>
  </si>
  <si>
    <t>Watch sport MJ2X2</t>
  </si>
  <si>
    <t>Watch sport MJ3N2</t>
  </si>
  <si>
    <t>Watch sport MJ3Q2</t>
  </si>
  <si>
    <t>Watch sport MLCH2LL/A</t>
  </si>
  <si>
    <t>Watch sport MJ3T2</t>
  </si>
  <si>
    <t>Watch MJ302</t>
  </si>
  <si>
    <t>Watch MJ322</t>
  </si>
  <si>
    <t>Watch MJ312</t>
  </si>
  <si>
    <t>Watch MJ2Y2</t>
  </si>
  <si>
    <t>Watch MJ3V2</t>
  </si>
  <si>
    <t>Watch MJ452</t>
  </si>
  <si>
    <t>Watch MJ3U2</t>
  </si>
  <si>
    <t>Watch MJ362</t>
  </si>
  <si>
    <t>Watch MJ3F2</t>
  </si>
  <si>
    <t>Watch MJ432</t>
  </si>
  <si>
    <t>Watch MJ482</t>
  </si>
  <si>
    <t>iWatch</t>
  </si>
  <si>
    <t>Watch sport</t>
  </si>
  <si>
    <t>Watch sport MJ2V2</t>
  </si>
  <si>
    <t>Категории товаров</t>
  </si>
  <si>
    <t>Apple TV 64gb MLNC2RS/F</t>
  </si>
  <si>
    <t>Apple TV 1080P RS/A MD199RU/A</t>
  </si>
  <si>
    <t>Apple TV</t>
  </si>
  <si>
    <t>iPad mini4 WiFi + Cellular 64 gb silver</t>
  </si>
  <si>
    <t>iPad mini4 WiFi 16 gb space gray</t>
  </si>
  <si>
    <t>iPad mini4 WiFi + Cellular 16 gb space gray</t>
  </si>
  <si>
    <t>iPad mini4 WiFi 64 gb silver</t>
  </si>
  <si>
    <t>iPad mini4 WiFi + Cellular 64 gb space gray</t>
  </si>
  <si>
    <t>iPad mini4 WiFi + Cellular 128 gb space gray</t>
  </si>
  <si>
    <t>iPad mini4 WiFi 16 gb gold</t>
  </si>
  <si>
    <t>iPad mini4 WiFi + Cellular 64 gb gold</t>
  </si>
  <si>
    <t>iPad mini3 WiFi+cellular 64 gb silver</t>
  </si>
  <si>
    <t>iPad mini3 WiFi+cellular 128 gb silver</t>
  </si>
  <si>
    <t>iPad mini3 WiFi+cellular 128 gb space gray</t>
  </si>
  <si>
    <t>iPad mini3 WiFi+cellular 128 gb gold</t>
  </si>
  <si>
    <t>iPad Air 2 WiFi+cellular 64 gb серебро</t>
  </si>
  <si>
    <t>iPad Air 2 WiFi+cellular 64 gb серый</t>
  </si>
  <si>
    <t>iPad Pro WiFi 32 gb gold</t>
  </si>
  <si>
    <t>iPad Pro WiFi+Cellular 128 gb gold</t>
  </si>
  <si>
    <t>iPad</t>
  </si>
  <si>
    <t>iPad mini4</t>
  </si>
  <si>
    <t xml:space="preserve">iPad mini4 </t>
  </si>
  <si>
    <t>iPad mini3</t>
  </si>
  <si>
    <t>iPad Air 2</t>
  </si>
  <si>
    <t>iPad Pro</t>
  </si>
  <si>
    <t>Samsung UE48JU7000U</t>
  </si>
  <si>
    <t>iMac, MacPro</t>
  </si>
  <si>
    <t>Mac Pro intel E5 3,9ГГц ME253RU/A</t>
  </si>
  <si>
    <t>Mac Pro</t>
  </si>
  <si>
    <t>Телевизоры</t>
  </si>
  <si>
    <t xml:space="preserve">Аксессуары Apple </t>
  </si>
  <si>
    <t>AirPort Express MC414RS/A</t>
  </si>
  <si>
    <t>AirPort</t>
  </si>
  <si>
    <t>Sony PlayStation 4 500gb white CUH-1000A</t>
  </si>
  <si>
    <t>Sony PlayStation 4 500gb black CUH-1000A</t>
  </si>
  <si>
    <t xml:space="preserve">Sony PlayStation 4 500gb black </t>
  </si>
  <si>
    <t>Sony PlayStation 4 1tb black RU</t>
  </si>
  <si>
    <t>Sony Dualshock 4 CUH-ZCT1E</t>
  </si>
  <si>
    <t>Sony Dualshock 4 BPA-BD 300</t>
  </si>
  <si>
    <t>Camera PS4black</t>
  </si>
  <si>
    <t xml:space="preserve">Зажим для камеры TVClip </t>
  </si>
  <si>
    <t>Microsoft Xbox One Ru/a</t>
  </si>
  <si>
    <t>Microsoft Xbox One 1Tb 5C6-00061</t>
  </si>
  <si>
    <t>Microsft Xbox One+Kinect 2.0 black</t>
  </si>
  <si>
    <t xml:space="preserve">Microsoft Kinect 2.0 </t>
  </si>
  <si>
    <t>One Wireless Controller</t>
  </si>
  <si>
    <t>Игровые приставки и аксессуары</t>
  </si>
  <si>
    <t>Sony PlayStation</t>
  </si>
  <si>
    <t>Sony Dualshock 4</t>
  </si>
  <si>
    <t>Аксессуары Sony</t>
  </si>
  <si>
    <t>Microsoft Xbox</t>
  </si>
  <si>
    <t>Аксессуары</t>
  </si>
  <si>
    <t>Samsung UE28J4100A</t>
  </si>
  <si>
    <t>Samsung UE32J4500AW</t>
  </si>
  <si>
    <t>Samsung UE40HU7000</t>
  </si>
  <si>
    <t>Samsung</t>
  </si>
  <si>
    <t>Робот пылесос iClebo Arte Сarbon</t>
  </si>
  <si>
    <t>Робот пылесос</t>
  </si>
  <si>
    <t>Бытовая техника</t>
  </si>
  <si>
    <t>Стекло защитное</t>
  </si>
  <si>
    <t>Автодержатель</t>
  </si>
  <si>
    <t>Чехлы Spigen</t>
  </si>
  <si>
    <t>Категория товара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</si>
</sst>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_);\(0.00\)"/>
    <numFmt numFmtId="165" formatCode="_(@_)"/>
    <numFmt numFmtId="166" formatCode="#,##0.00_ ;[Red]\-#,##0.00\ "/>
  </numFmts>
  <fonts count="31" x14ac:knownFonts="1">
    <font>
      <sz val="10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i/>
      <sz val="24"/>
      <color theme="1"/>
      <name val="Calibri"/>
      <family val="2"/>
      <scheme val="minor"/>
    </font>
    <font>
      <sz val="18"/>
      <color theme="3"/>
      <name val="Cambria"/>
      <family val="1"/>
      <scheme val="major"/>
    </font>
    <font>
      <sz val="12"/>
      <color theme="1"/>
      <name val="Calibri"/>
      <family val="2"/>
      <scheme val="minor"/>
    </font>
    <font>
      <sz val="22"/>
      <color theme="5"/>
      <name val="Cambria"/>
      <family val="2"/>
      <scheme val="major"/>
    </font>
    <font>
      <i/>
      <sz val="22"/>
      <color theme="3"/>
      <name val="Calibri"/>
      <family val="2"/>
      <scheme val="minor"/>
    </font>
    <font>
      <i/>
      <sz val="13"/>
      <color theme="1" tint="0.34998626667073579"/>
      <name val="Cambria"/>
      <family val="1"/>
      <scheme val="major"/>
    </font>
    <font>
      <sz val="14"/>
      <color theme="3"/>
      <name val="Cambria"/>
      <family val="1"/>
      <charset val="204"/>
      <scheme val="maj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0"/>
      <color theme="1"/>
      <name val="Arial Black"/>
      <family val="2"/>
      <charset val="204"/>
    </font>
    <font>
      <sz val="18"/>
      <color theme="1"/>
      <name val="Cambria"/>
      <family val="1"/>
      <charset val="204"/>
      <scheme val="major"/>
    </font>
    <font>
      <sz val="11"/>
      <color rgb="FF006100"/>
      <name val="Calibri"/>
      <family val="2"/>
      <scheme val="minor"/>
    </font>
    <font>
      <sz val="18"/>
      <color theme="1"/>
      <name val="Calibri"/>
      <family val="2"/>
      <scheme val="minor"/>
    </font>
    <font>
      <sz val="10"/>
      <color rgb="FF002060"/>
      <name val="Calibri"/>
      <family val="2"/>
      <scheme val="minor"/>
    </font>
    <font>
      <b/>
      <sz val="26"/>
      <color rgb="FF002060"/>
      <name val="Calibri"/>
      <family val="2"/>
      <scheme val="minor"/>
    </font>
    <font>
      <b/>
      <sz val="22"/>
      <color theme="5"/>
      <name val="Cambria"/>
      <family val="1"/>
      <charset val="204"/>
      <scheme val="major"/>
    </font>
    <font>
      <b/>
      <sz val="20"/>
      <color theme="5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b/>
      <sz val="22"/>
      <color rgb="FF002060"/>
      <name val="Cambria"/>
      <family val="1"/>
      <charset val="204"/>
      <scheme val="major"/>
    </font>
    <font>
      <b/>
      <sz val="20"/>
      <color rgb="FF002060"/>
      <name val="Calibri"/>
      <family val="2"/>
      <charset val="204"/>
      <scheme val="minor"/>
    </font>
    <font>
      <b/>
      <sz val="26"/>
      <color theme="1"/>
      <name val="Cambria"/>
      <family val="2"/>
      <scheme val="major"/>
    </font>
    <font>
      <b/>
      <sz val="26"/>
      <color theme="1"/>
      <name val="Calibri"/>
      <family val="2"/>
      <scheme val="minor"/>
    </font>
    <font>
      <sz val="12"/>
      <color theme="1"/>
      <name val="Arial Black"/>
      <family val="2"/>
      <charset val="204"/>
    </font>
    <font>
      <sz val="12"/>
      <color rgb="FF006100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color theme="3"/>
      <name val="Arial Black"/>
      <family val="2"/>
      <charset val="204"/>
    </font>
    <font>
      <sz val="11"/>
      <color theme="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dotted">
        <color theme="0" tint="-0.34998626667073579"/>
      </bottom>
      <diagonal/>
    </border>
    <border>
      <left style="thick">
        <color theme="0"/>
      </left>
      <right style="thick">
        <color theme="0"/>
      </right>
      <top/>
      <bottom/>
      <diagonal/>
    </border>
    <border>
      <left/>
      <right/>
      <top style="dotted">
        <color theme="0" tint="-0.499984740745262"/>
      </top>
      <bottom/>
      <diagonal/>
    </border>
    <border>
      <left style="thick">
        <color theme="0"/>
      </left>
      <right/>
      <top/>
      <bottom/>
      <diagonal/>
    </border>
    <border>
      <left/>
      <right/>
      <top/>
      <bottom style="dotted">
        <color theme="0" tint="-0.499984740745262"/>
      </bottom>
      <diagonal/>
    </border>
  </borders>
  <cellStyleXfs count="6">
    <xf numFmtId="0" fontId="0" fillId="0" borderId="0"/>
    <xf numFmtId="0" fontId="6" fillId="0" borderId="1" applyNumberFormat="0" applyFill="0" applyAlignment="0" applyProtection="0"/>
    <xf numFmtId="9" fontId="2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10" fillId="2" borderId="0" applyNumberFormat="0" applyBorder="0" applyAlignment="0" applyProtection="0"/>
    <xf numFmtId="0" fontId="11" fillId="3" borderId="0" applyNumberFormat="0" applyBorder="0" applyAlignment="0" applyProtection="0"/>
  </cellStyleXfs>
  <cellXfs count="76">
    <xf numFmtId="0" fontId="0" fillId="0" borderId="0" xfId="0"/>
    <xf numFmtId="0" fontId="6" fillId="0" borderId="1" xfId="1"/>
    <xf numFmtId="0" fontId="0" fillId="0" borderId="0" xfId="0" applyAlignment="1">
      <alignment horizontal="left"/>
    </xf>
    <xf numFmtId="0" fontId="4" fillId="0" borderId="0" xfId="3" applyBorder="1"/>
    <xf numFmtId="9" fontId="3" fillId="0" borderId="0" xfId="2" applyFont="1" applyAlignment="1">
      <alignment vertical="center"/>
    </xf>
    <xf numFmtId="0" fontId="0" fillId="0" borderId="0" xfId="0" applyBorder="1"/>
    <xf numFmtId="0" fontId="4" fillId="0" borderId="0" xfId="3" applyBorder="1" applyAlignment="1">
      <alignment vertical="center"/>
    </xf>
    <xf numFmtId="164" fontId="0" fillId="0" borderId="0" xfId="0" applyNumberFormat="1"/>
    <xf numFmtId="0" fontId="0" fillId="0" borderId="0" xfId="0" applyAlignment="1">
      <alignment horizontal="left" indent="1"/>
    </xf>
    <xf numFmtId="0" fontId="0" fillId="0" borderId="1" xfId="0" applyBorder="1"/>
    <xf numFmtId="0" fontId="6" fillId="0" borderId="1" xfId="1" applyBorder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4" fillId="0" borderId="0" xfId="3" applyBorder="1" applyAlignment="1"/>
    <xf numFmtId="0" fontId="6" fillId="0" borderId="0" xfId="1" applyBorder="1"/>
    <xf numFmtId="2" fontId="0" fillId="0" borderId="0" xfId="0" applyNumberFormat="1"/>
    <xf numFmtId="0" fontId="9" fillId="0" borderId="0" xfId="0" pivotButton="1" applyFont="1" applyAlignment="1">
      <alignment horizontal="left" vertical="top"/>
    </xf>
    <xf numFmtId="0" fontId="0" fillId="0" borderId="0" xfId="0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0" borderId="0" xfId="0" applyFont="1"/>
    <xf numFmtId="2" fontId="11" fillId="3" borderId="0" xfId="5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4" fontId="11" fillId="3" borderId="0" xfId="5" applyNumberFormat="1" applyFont="1" applyAlignment="1">
      <alignment horizontal="center" vertical="center"/>
    </xf>
    <xf numFmtId="14" fontId="1" fillId="0" borderId="0" xfId="0" applyNumberFormat="1" applyFont="1" applyAlignment="1">
      <alignment horizontal="center" vertical="center"/>
    </xf>
    <xf numFmtId="2" fontId="11" fillId="3" borderId="0" xfId="5" applyNumberFormat="1" applyFont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14" fontId="10" fillId="2" borderId="0" xfId="4" applyNumberFormat="1" applyFont="1" applyAlignment="1">
      <alignment horizontal="center" vertical="center"/>
    </xf>
    <xf numFmtId="2" fontId="10" fillId="2" borderId="0" xfId="4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1" fillId="3" borderId="0" xfId="5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2" fontId="1" fillId="0" borderId="0" xfId="0" applyNumberFormat="1" applyFont="1" applyAlignment="1">
      <alignment horizontal="center" vertical="center"/>
    </xf>
    <xf numFmtId="14" fontId="14" fillId="2" borderId="0" xfId="4" applyNumberFormat="1" applyFont="1" applyAlignment="1">
      <alignment horizontal="center" vertical="center"/>
    </xf>
    <xf numFmtId="2" fontId="14" fillId="2" borderId="0" xfId="4" applyNumberFormat="1" applyFont="1" applyAlignment="1">
      <alignment horizontal="center" vertical="center"/>
    </xf>
    <xf numFmtId="0" fontId="14" fillId="2" borderId="0" xfId="4" applyFont="1" applyAlignment="1">
      <alignment horizontal="center" vertical="center"/>
    </xf>
    <xf numFmtId="2" fontId="15" fillId="0" borderId="0" xfId="0" applyNumberFormat="1" applyFont="1"/>
    <xf numFmtId="0" fontId="16" fillId="0" borderId="1" xfId="0" applyFont="1" applyBorder="1"/>
    <xf numFmtId="0" fontId="18" fillId="0" borderId="1" xfId="1" applyFont="1" applyBorder="1" applyAlignment="1">
      <alignment horizontal="left" vertical="center"/>
    </xf>
    <xf numFmtId="0" fontId="17" fillId="0" borderId="0" xfId="0" applyFont="1" applyBorder="1"/>
    <xf numFmtId="0" fontId="20" fillId="0" borderId="0" xfId="0" applyFont="1"/>
    <xf numFmtId="2" fontId="19" fillId="0" borderId="1" xfId="0" applyNumberFormat="1" applyFont="1" applyBorder="1" applyAlignment="1">
      <alignment horizontal="center" vertical="center"/>
    </xf>
    <xf numFmtId="0" fontId="21" fillId="0" borderId="1" xfId="1" applyFont="1" applyBorder="1" applyAlignment="1">
      <alignment horizontal="left" vertical="center"/>
    </xf>
    <xf numFmtId="2" fontId="22" fillId="0" borderId="1" xfId="0" applyNumberFormat="1" applyFont="1" applyBorder="1" applyAlignment="1">
      <alignment horizontal="center" vertical="center"/>
    </xf>
    <xf numFmtId="0" fontId="23" fillId="0" borderId="0" xfId="1" applyFont="1" applyBorder="1" applyAlignment="1">
      <alignment horizontal="left" vertical="center"/>
    </xf>
    <xf numFmtId="0" fontId="24" fillId="0" borderId="0" xfId="0" applyFont="1" applyBorder="1"/>
    <xf numFmtId="0" fontId="10" fillId="2" borderId="0" xfId="4" applyNumberFormat="1" applyFont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0" fontId="25" fillId="0" borderId="0" xfId="0" applyFont="1" applyAlignment="1">
      <alignment horizontal="center" vertical="center" wrapText="1"/>
    </xf>
    <xf numFmtId="2" fontId="26" fillId="2" borderId="2" xfId="4" applyNumberFormat="1" applyFont="1" applyFill="1" applyBorder="1" applyAlignment="1">
      <alignment horizontal="center" vertical="center"/>
    </xf>
    <xf numFmtId="0" fontId="26" fillId="2" borderId="2" xfId="4" applyNumberFormat="1" applyFont="1" applyFill="1" applyBorder="1" applyAlignment="1">
      <alignment horizontal="center" vertical="center"/>
    </xf>
    <xf numFmtId="2" fontId="28" fillId="2" borderId="2" xfId="4" applyNumberFormat="1" applyFont="1" applyFill="1" applyBorder="1" applyAlignment="1">
      <alignment horizontal="center" vertical="center"/>
    </xf>
    <xf numFmtId="0" fontId="28" fillId="2" borderId="2" xfId="4" applyNumberFormat="1" applyFont="1" applyFill="1" applyBorder="1" applyAlignment="1">
      <alignment horizontal="center" vertical="center"/>
    </xf>
    <xf numFmtId="2" fontId="28" fillId="4" borderId="2" xfId="0" applyNumberFormat="1" applyFont="1" applyFill="1" applyBorder="1" applyAlignment="1">
      <alignment horizontal="center" vertical="center"/>
    </xf>
    <xf numFmtId="0" fontId="28" fillId="4" borderId="2" xfId="0" applyNumberFormat="1" applyFont="1" applyFill="1" applyBorder="1" applyAlignment="1">
      <alignment horizontal="center" vertical="center"/>
    </xf>
    <xf numFmtId="0" fontId="29" fillId="0" borderId="3" xfId="0" applyFont="1" applyBorder="1" applyAlignment="1">
      <alignment horizontal="center" vertical="center" wrapText="1"/>
    </xf>
    <xf numFmtId="0" fontId="30" fillId="0" borderId="2" xfId="0" applyFont="1" applyBorder="1" applyAlignment="1">
      <alignment horizontal="center" vertical="center"/>
    </xf>
    <xf numFmtId="0" fontId="27" fillId="0" borderId="0" xfId="0" applyFont="1" applyAlignment="1">
      <alignment horizontal="right"/>
    </xf>
    <xf numFmtId="14" fontId="25" fillId="0" borderId="0" xfId="0" applyNumberFormat="1" applyFont="1" applyAlignment="1">
      <alignment horizontal="center" vertical="center"/>
    </xf>
    <xf numFmtId="2" fontId="28" fillId="2" borderId="4" xfId="4" applyNumberFormat="1" applyFont="1" applyFill="1" applyBorder="1" applyAlignment="1">
      <alignment horizontal="center" vertical="center"/>
    </xf>
    <xf numFmtId="2" fontId="28" fillId="4" borderId="4" xfId="0" applyNumberFormat="1" applyFont="1" applyFill="1" applyBorder="1" applyAlignment="1">
      <alignment horizontal="center" vertical="center"/>
    </xf>
    <xf numFmtId="0" fontId="28" fillId="4" borderId="4" xfId="0" applyFont="1" applyFill="1" applyBorder="1" applyAlignment="1">
      <alignment horizontal="center" vertical="center"/>
    </xf>
    <xf numFmtId="2" fontId="26" fillId="2" borderId="4" xfId="4" applyNumberFormat="1" applyFont="1" applyFill="1" applyBorder="1" applyAlignment="1">
      <alignment horizontal="center" vertical="center"/>
    </xf>
    <xf numFmtId="2" fontId="10" fillId="2" borderId="4" xfId="4" applyNumberFormat="1" applyFont="1" applyFill="1" applyBorder="1" applyAlignment="1">
      <alignment horizontal="center" vertical="center"/>
    </xf>
    <xf numFmtId="2" fontId="30" fillId="4" borderId="4" xfId="0" applyNumberFormat="1" applyFont="1" applyFill="1" applyBorder="1" applyAlignment="1">
      <alignment horizontal="center" vertical="center"/>
    </xf>
    <xf numFmtId="0" fontId="30" fillId="4" borderId="4" xfId="0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4" fillId="0" borderId="0" xfId="3" applyBorder="1" applyAlignment="1">
      <alignment horizontal="left" vertical="center"/>
    </xf>
    <xf numFmtId="0" fontId="15" fillId="0" borderId="0" xfId="0" applyFont="1"/>
    <xf numFmtId="9" fontId="7" fillId="0" borderId="0" xfId="2" applyFont="1" applyAlignment="1">
      <alignment horizontal="center" vertical="center"/>
    </xf>
    <xf numFmtId="0" fontId="0" fillId="0" borderId="0" xfId="0" applyAlignment="1">
      <alignment horizontal="center"/>
    </xf>
    <xf numFmtId="0" fontId="8" fillId="0" borderId="0" xfId="0" applyFont="1" applyAlignment="1">
      <alignment horizontal="center" wrapText="1"/>
    </xf>
    <xf numFmtId="0" fontId="27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</cellXfs>
  <cellStyles count="6">
    <cellStyle name="Заголовок 1" xfId="3" builtinId="16" customBuiltin="1"/>
    <cellStyle name="Название" xfId="1" builtinId="15" customBuiltin="1"/>
    <cellStyle name="Обычный" xfId="0" builtinId="0" customBuiltin="1"/>
    <cellStyle name="Плохой" xfId="5" builtinId="27"/>
    <cellStyle name="Процентный" xfId="2" builtinId="5"/>
    <cellStyle name="Хороший" xfId="4" builtinId="26"/>
  </cellStyles>
  <dxfs count="75">
    <dxf>
      <font>
        <color rgb="FFFF0000"/>
      </font>
    </dxf>
    <dxf>
      <font>
        <color rgb="FFFFC000"/>
      </font>
    </dxf>
    <dxf>
      <font>
        <color rgb="FF00B050"/>
      </font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alignment horizontal="right" readingOrder="0"/>
    </dxf>
    <dxf>
      <alignment horizontal="right" readingOrder="0"/>
    </dxf>
    <dxf>
      <font>
        <sz val="14"/>
      </font>
    </dxf>
    <dxf>
      <alignment horizontal="left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3"/>
        <name val="Cambria"/>
        <scheme val="major"/>
      </font>
    </dxf>
    <dxf>
      <numFmt numFmtId="164" formatCode="0.00_);\(0.00\)"/>
    </dxf>
    <dxf>
      <font>
        <sz val="9"/>
      </font>
    </dxf>
    <dxf>
      <font>
        <sz val="12"/>
      </font>
    </dxf>
    <dxf>
      <font>
        <sz val="12"/>
      </font>
    </dxf>
    <dxf>
      <font>
        <sz val="9"/>
      </font>
    </dxf>
    <dxf>
      <alignment vertical="top" readingOrder="0"/>
    </dxf>
    <dxf>
      <alignment vertical="top" readingOrder="0"/>
    </dxf>
    <dxf>
      <font>
        <sz val="8"/>
      </font>
    </dxf>
    <dxf>
      <font>
        <sz val="8"/>
      </font>
    </dxf>
    <dxf>
      <font>
        <strike val="0"/>
        <outline val="0"/>
        <shadow val="0"/>
        <u val="none"/>
        <vertAlign val="baseline"/>
        <sz val="11"/>
      </font>
      <numFmt numFmtId="2" formatCode="0.00"/>
      <alignment horizontal="left" vertical="bottom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1"/>
      </font>
      <numFmt numFmtId="2" formatCode="0.00"/>
      <alignment horizontal="left" vertical="bottom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1"/>
      </font>
      <numFmt numFmtId="2" formatCode="0.00"/>
    </dxf>
    <dxf>
      <font>
        <strike val="0"/>
        <outline val="0"/>
        <shadow val="0"/>
        <u val="none"/>
        <vertAlign val="baseline"/>
        <sz val="10"/>
        <color theme="1"/>
        <name val="Arial Black"/>
        <scheme val="none"/>
      </font>
      <alignment horizontal="center" vertical="center" textRotation="0" wrapText="1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</font>
      <numFmt numFmtId="2" formatCode="0.00"/>
      <alignment horizontal="left" vertical="bottom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1"/>
      </font>
      <numFmt numFmtId="2" formatCode="0.00"/>
      <alignment horizontal="left" vertical="bottom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1"/>
      </font>
      <numFmt numFmtId="19" formatCode="dd/mm/yyyy"/>
      <alignment horizontal="left" vertical="bottom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1"/>
      </font>
      <numFmt numFmtId="2" formatCode="0.00"/>
    </dxf>
    <dxf>
      <font>
        <strike val="0"/>
        <outline val="0"/>
        <shadow val="0"/>
        <u val="none"/>
        <vertAlign val="baseline"/>
        <sz val="12"/>
        <color theme="1"/>
        <name val="Arial Black"/>
        <scheme val="none"/>
      </font>
      <alignment horizontal="center" vertical="center" textRotation="0" wrapText="1" indent="0" justifyLastLine="0" shrinkToFit="0" readingOrder="0"/>
    </dxf>
    <dxf>
      <numFmt numFmtId="2" formatCode="0.00"/>
    </dxf>
    <dxf>
      <numFmt numFmtId="2" formatCode="0.00"/>
      <alignment horizontal="left" vertical="bottom" textRotation="0" wrapText="0" indent="1" justifyLastLine="0" shrinkToFit="0" readingOrder="0"/>
    </dxf>
    <dxf>
      <numFmt numFmtId="2" formatCode="0.00"/>
      <alignment horizontal="left" vertical="bottom" textRotation="0" wrapText="0" indent="1" justifyLastLine="0" shrinkToFit="0" readingOrder="0"/>
    </dxf>
    <dxf>
      <numFmt numFmtId="19" formatCode="dd/mm/yyyy"/>
      <alignment horizontal="left" vertical="bottom" textRotation="0" wrapText="0" indent="1" justifyLastLine="0" shrinkToFit="0" readingOrder="0"/>
    </dxf>
    <dxf>
      <numFmt numFmtId="2" formatCode="0.00"/>
    </dxf>
    <dxf>
      <font>
        <strike val="0"/>
        <outline val="0"/>
        <shadow val="0"/>
        <u val="none"/>
        <vertAlign val="baseline"/>
        <sz val="12"/>
        <color theme="1"/>
        <name val="Arial Black"/>
        <scheme val="none"/>
      </font>
      <alignment horizontal="center" vertical="center" textRotation="0" wrapText="1" indent="0" justifyLastLine="0" shrinkToFit="0" readingOrder="0"/>
    </dxf>
    <dxf>
      <numFmt numFmtId="2" formatCode="0.00"/>
    </dxf>
    <dxf>
      <numFmt numFmtId="2" formatCode="0.00"/>
      <alignment horizontal="left" vertical="bottom" textRotation="0" wrapText="0" indent="1" justifyLastLine="0" shrinkToFit="0" readingOrder="0"/>
    </dxf>
    <dxf>
      <numFmt numFmtId="2" formatCode="0.00"/>
      <alignment horizontal="left" vertical="bottom" textRotation="0" wrapText="0" indent="1" justifyLastLine="0" shrinkToFit="0" readingOrder="0"/>
    </dxf>
    <dxf>
      <numFmt numFmtId="19" formatCode="dd/mm/yyyy"/>
      <alignment horizontal="left" vertical="bottom" textRotation="0" wrapText="0" indent="1" justifyLastLine="0" shrinkToFit="0" readingOrder="0"/>
    </dxf>
    <dxf>
      <numFmt numFmtId="2" formatCode="0.00"/>
    </dxf>
    <dxf>
      <font>
        <strike val="0"/>
        <outline val="0"/>
        <shadow val="0"/>
        <u val="none"/>
        <vertAlign val="baseline"/>
        <sz val="12"/>
        <color theme="1"/>
        <name val="Arial Black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</font>
      <numFmt numFmtId="2" formatCode="0.00"/>
      <alignment horizontal="left" vertical="bottom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1"/>
      </font>
      <numFmt numFmtId="2" formatCode="0.00"/>
      <alignment horizontal="right" vertical="bottom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1"/>
      </font>
      <numFmt numFmtId="2" formatCode="0.00"/>
      <alignment horizontal="left" vertical="bottom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1"/>
      </font>
      <numFmt numFmtId="2" formatCode="0.00"/>
      <alignment horizontal="left" vertical="bottom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1"/>
      </font>
      <numFmt numFmtId="19" formatCode="dd/mm/yyyy"/>
      <alignment horizontal="left" vertical="bottom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1"/>
      </font>
      <numFmt numFmtId="2" formatCode="0.00"/>
    </dxf>
    <dxf>
      <font>
        <strike val="0"/>
        <outline val="0"/>
        <shadow val="0"/>
        <u val="none"/>
        <vertAlign val="baseline"/>
        <sz val="10"/>
        <color theme="1"/>
        <name val="Arial Black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color theme="3"/>
      </font>
    </dxf>
    <dxf>
      <font>
        <color theme="1"/>
      </font>
      <fill>
        <patternFill>
          <bgColor theme="6" tint="0.79998168889431442"/>
        </patternFill>
      </fill>
      <border>
        <bottom style="medium">
          <color theme="0" tint="-0.14996795556505021"/>
        </bottom>
        <vertical style="thick">
          <color theme="0"/>
        </vertical>
      </border>
    </dxf>
    <dxf>
      <font>
        <b val="0"/>
        <i val="0"/>
        <color theme="3"/>
      </font>
      <border diagonalUp="0" diagonalDown="0">
        <left/>
        <right/>
        <top/>
        <bottom/>
        <vertical/>
        <horizontal/>
      </border>
    </dxf>
    <dxf>
      <font>
        <b val="0"/>
        <i val="0"/>
        <color theme="3"/>
      </font>
      <border>
        <vertical style="thick">
          <color theme="0"/>
        </vertical>
        <horizontal style="thin">
          <color theme="0" tint="-0.14996795556505021"/>
        </horizontal>
      </border>
    </dxf>
    <dxf>
      <font>
        <color theme="1"/>
      </font>
      <fill>
        <patternFill>
          <bgColor theme="6" tint="0.79998168889431442"/>
        </patternFill>
      </fill>
      <border>
        <bottom style="medium">
          <color theme="0" tint="-0.14996795556505021"/>
        </bottom>
        <vertical style="thick">
          <color theme="0"/>
        </vertical>
      </border>
    </dxf>
    <dxf>
      <font>
        <b val="0"/>
        <i val="0"/>
        <color theme="3"/>
      </font>
      <border diagonalUp="0" diagonalDown="0">
        <left/>
        <right/>
        <top style="dotted">
          <color theme="3" tint="0.39994506668294322"/>
        </top>
        <bottom/>
        <vertical/>
        <horizontal/>
      </border>
    </dxf>
    <dxf>
      <font>
        <b val="0"/>
        <i val="0"/>
        <color theme="3"/>
      </font>
      <border>
        <vertical style="thick">
          <color theme="0"/>
        </vertical>
        <horizontal style="thin">
          <color theme="0" tint="-0.14996795556505021"/>
        </horizontal>
      </border>
    </dxf>
    <dxf>
      <font>
        <sz val="12"/>
        <color theme="3"/>
        <name val="Cambria"/>
        <scheme val="major"/>
      </font>
    </dxf>
    <dxf>
      <font>
        <sz val="10"/>
        <color theme="3"/>
      </font>
    </dxf>
    <dxf>
      <border>
        <left style="thick">
          <color theme="0"/>
        </left>
        <right style="thick">
          <color theme="0"/>
        </right>
        <vertical style="thick">
          <color theme="0"/>
        </vertical>
      </border>
    </dxf>
    <dxf>
      <border>
        <left style="thick">
          <color theme="0"/>
        </left>
        <right style="thick">
          <color theme="0"/>
        </right>
        <vertical style="thick">
          <color theme="0"/>
        </vertical>
      </border>
    </dxf>
    <dxf>
      <font>
        <color theme="1"/>
      </font>
      <fill>
        <patternFill>
          <bgColor theme="6" tint="0.79998168889431442"/>
        </patternFill>
      </fill>
      <border>
        <bottom style="medium">
          <color theme="0" tint="-0.14993743705557422"/>
        </bottom>
        <vertical style="thick">
          <color theme="0"/>
        </vertical>
      </border>
    </dxf>
    <dxf>
      <font>
        <b val="0"/>
        <i val="0"/>
      </font>
      <border>
        <top style="dotted">
          <color theme="0" tint="-0.499984740745262"/>
        </top>
      </border>
    </dxf>
    <dxf>
      <font>
        <color theme="3"/>
      </font>
      <border>
        <horizontal style="thin">
          <color theme="0" tint="-0.14996795556505021"/>
        </horizontal>
      </border>
    </dxf>
    <dxf>
      <border>
        <left style="thick">
          <color theme="0"/>
        </left>
        <right style="thick">
          <color theme="0"/>
        </right>
        <vertical style="thick">
          <color theme="0"/>
        </vertical>
      </border>
    </dxf>
    <dxf>
      <border>
        <left style="thick">
          <color theme="0"/>
        </left>
        <right style="thick">
          <color theme="0"/>
        </right>
        <vertical style="thick">
          <color theme="0"/>
        </vertical>
      </border>
    </dxf>
    <dxf>
      <fill>
        <patternFill>
          <bgColor theme="5" tint="0.79998168889431442"/>
        </patternFill>
      </fill>
    </dxf>
    <dxf>
      <font>
        <color theme="1"/>
      </font>
      <fill>
        <patternFill>
          <bgColor theme="6" tint="0.79998168889431442"/>
        </patternFill>
      </fill>
      <border>
        <vertical style="thick">
          <color theme="0"/>
        </vertical>
      </border>
    </dxf>
    <dxf>
      <font>
        <b val="0"/>
        <i val="0"/>
      </font>
      <border>
        <top style="dotted">
          <color theme="0" tint="-0.499984740745262"/>
        </top>
        <bottom/>
      </border>
    </dxf>
    <dxf>
      <font>
        <color theme="3"/>
      </font>
    </dxf>
  </dxfs>
  <tableStyles count="5" defaultTableStyle="Cash Spent Table" defaultPivotStyle="Monthly Summary">
    <tableStyle name="Cash Spent Table" pivot="0" count="6">
      <tableStyleElement type="wholeTable" dxfId="74"/>
      <tableStyleElement type="headerRow" dxfId="73"/>
      <tableStyleElement type="totalRow" dxfId="72"/>
      <tableStyleElement type="secondRowStripe" dxfId="71"/>
      <tableStyleElement type="firstColumnStripe" dxfId="70"/>
      <tableStyleElement type="secondColumnStripe" dxfId="69"/>
    </tableStyle>
    <tableStyle name="СводнаяТаблицаНаличныхСредств" pivot="0" count="5">
      <tableStyleElement type="wholeTable" dxfId="68"/>
      <tableStyleElement type="headerRow" dxfId="67"/>
      <tableStyleElement type="totalRow" dxfId="66"/>
      <tableStyleElement type="firstColumnStripe" dxfId="65"/>
      <tableStyleElement type="secondColumnStripe" dxfId="64"/>
    </tableStyle>
    <tableStyle name="Money Tracker" pivot="0" table="0" count="8">
      <tableStyleElement type="wholeTable" dxfId="63"/>
      <tableStyleElement type="headerRow" dxfId="62"/>
    </tableStyle>
    <tableStyle name="Monthly Summary" table="0" count="3">
      <tableStyleElement type="wholeTable" dxfId="61"/>
      <tableStyleElement type="headerRow" dxfId="60"/>
      <tableStyleElement type="totalRow" dxfId="59"/>
    </tableStyle>
    <tableStyle name="Monthly Summary PivotTable data" table="0" count="4">
      <tableStyleElement type="wholeTable" dxfId="58"/>
      <tableStyleElement type="headerRow" dxfId="57"/>
      <tableStyleElement type="totalRow" dxfId="56"/>
      <tableStyleElement type="firstRowSubheading" dxfId="55"/>
    </tableStyle>
  </tableStyles>
  <colors>
    <mruColors>
      <color rgb="FFFF6600"/>
    </mruColors>
  </colors>
  <extLst>
    <ext xmlns:x14="http://schemas.microsoft.com/office/spreadsheetml/2009/9/main" uri="{46F421CA-312F-682f-3DD2-61675219B42D}">
      <x14:dxfs count="6">
        <dxf>
          <fill>
            <patternFill>
              <bgColor theme="2" tint="-9.9948118533890809E-2"/>
            </patternFill>
          </fill>
        </dxf>
        <dxf>
          <fill>
            <patternFill>
              <bgColor theme="2"/>
            </patternFill>
          </fill>
        </dxf>
        <dxf>
          <font>
            <color theme="0" tint="-0.14996795556505021"/>
          </font>
          <fill>
            <patternFill patternType="none">
              <bgColor auto="1"/>
            </patternFill>
          </fill>
          <border>
            <left style="medium">
              <color theme="0" tint="-0.14996795556505021"/>
            </left>
            <right style="medium">
              <color theme="0" tint="-0.14996795556505021"/>
            </right>
            <top style="medium">
              <color theme="0" tint="-0.14996795556505021"/>
            </top>
            <bottom style="medium">
              <color theme="0" tint="-0.14996795556505021"/>
            </bottom>
          </border>
        </dxf>
        <dxf>
          <fill>
            <patternFill>
              <bgColor theme="5" tint="0.59996337778862885"/>
            </patternFill>
          </fill>
        </dxf>
        <dxf>
          <font>
            <color theme="0" tint="-0.24994659260841701"/>
          </font>
          <border>
            <left style="medium">
              <color theme="0" tint="-0.24994659260841701"/>
            </left>
            <right style="medium">
              <color theme="0" tint="-0.24994659260841701"/>
            </right>
            <top style="medium">
              <color theme="0" tint="-0.24994659260841701"/>
            </top>
            <bottom style="medium">
              <color theme="0" tint="-0.24994659260841701"/>
            </bottom>
          </border>
        </dxf>
        <dxf>
          <font>
            <b/>
            <i val="0"/>
            <color theme="0" tint="-0.499984740745262"/>
          </font>
          <fill>
            <patternFill>
              <bgColor theme="0"/>
            </patternFill>
          </fill>
          <border>
            <left style="thin">
              <color theme="0" tint="-0.34998626667073579"/>
            </left>
            <right style="thin">
              <color theme="0" tint="-0.34998626667073579"/>
            </right>
            <top style="thin">
              <color theme="0" tint="-0.34998626667073579"/>
            </top>
            <bottom style="thin">
              <color theme="0" tint="-0.34998626667073579"/>
            </bottom>
          </border>
        </dxf>
      </x14:dxfs>
    </ext>
    <ext xmlns:x14="http://schemas.microsoft.com/office/spreadsheetml/2009/9/main" uri="{EB79DEF2-80B8-43e5-95BD-54CBDDF9020C}">
      <x14:slicerStyles defaultSlicerStyle="Money Tracker">
        <x14:slicerStyle name="Money Tracker">
          <x14:slicerStyleElements>
            <x14:slicerStyleElement type="unselectedItemWithData" dxfId="5"/>
            <x14:slicerStyleElement type="unselectedItemWithNoData" dxfId="4"/>
            <x14:slicerStyleElement type="selectedItemWithData" dxfId="3"/>
            <x14:slicerStyleElement type="selectedItemWithNoData" dxfId="2"/>
            <x14:slicerStyleElement type="hoveredUnselectedItemWithData" dxfId="1"/>
            <x14:slicerStyleElement type="hoveredSelectedItemWithData" dxfId="0"/>
          </x14:slicerStyleElements>
        </x14:slicerStyle>
      </x14:slicerStyles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07/relationships/slicerCache" Target="slicerCaches/slicerCache2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microsoft.com/office/2007/relationships/slicerCache" Target="slicerCaches/slicerCache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2.xml"/><Relationship Id="rId11" Type="http://schemas.openxmlformats.org/officeDocument/2006/relationships/sharedStrings" Target="sharedStrings.xml"/><Relationship Id="rId5" Type="http://schemas.openxmlformats.org/officeDocument/2006/relationships/pivotCacheDefinition" Target="pivotCache/pivotCacheDefinition1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ivotFmts>
      <c:pivotFmt>
        <c:idx val="0"/>
        <c:marker>
          <c:symbol val="diamond"/>
          <c:size val="5"/>
        </c:marker>
      </c:pivotFmt>
      <c:pivotFmt>
        <c:idx val="1"/>
        <c:marker>
          <c:symbol val="diamond"/>
          <c:size val="5"/>
        </c:marker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"/>
        <c:spPr>
          <a:solidFill>
            <a:schemeClr val="accent2"/>
          </a:solidFill>
          <a:ln>
            <a:noFill/>
          </a:ln>
          <a:effectLst/>
        </c:spPr>
        <c:marker>
          <c:symbol val="none"/>
        </c:marker>
      </c:pivotFmt>
      <c:pivotFmt>
        <c:idx val="4"/>
        <c:spPr>
          <a:solidFill>
            <a:schemeClr val="accent3"/>
          </a:solidFill>
          <a:ln>
            <a:noFill/>
          </a:ln>
          <a:effectLst/>
        </c:spPr>
        <c:marker>
          <c:symbol val="none"/>
        </c:marker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6"/>
        <c:spPr>
          <a:solidFill>
            <a:schemeClr val="accent2"/>
          </a:solidFill>
          <a:ln>
            <a:noFill/>
          </a:ln>
          <a:effectLst/>
        </c:spPr>
        <c:marker>
          <c:symbol val="none"/>
        </c:marker>
      </c:pivotFmt>
      <c:pivotFmt>
        <c:idx val="7"/>
        <c:spPr>
          <a:solidFill>
            <a:schemeClr val="accent3"/>
          </a:solidFill>
          <a:ln>
            <a:noFill/>
          </a:ln>
          <a:effectLst/>
        </c:spPr>
        <c:marker>
          <c:symbol val="none"/>
        </c:marker>
      </c:pivotFmt>
      <c:pivotFmt>
        <c:idx val="8"/>
        <c:marker>
          <c:symbol val="none"/>
        </c:marker>
      </c:pivotFmt>
      <c:pivotFmt>
        <c:idx val="9"/>
        <c:marker>
          <c:symbol val="none"/>
        </c:marker>
      </c:pivotFmt>
      <c:pivotFmt>
        <c:idx val="10"/>
        <c:marker>
          <c:symbol val="none"/>
        </c:marker>
      </c:pivotFmt>
      <c:pivotFmt>
        <c:idx val="11"/>
        <c:marker>
          <c:symbol val="none"/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v>Текущий счет</c:v>
          </c:tx>
          <c:invertIfNegative val="0"/>
          <c:cat>
            <c:strLit>
              <c:ptCount val="5"/>
              <c:pt idx="0">
                <c:v>янв</c:v>
              </c:pt>
              <c:pt idx="1">
                <c:v>фев</c:v>
              </c:pt>
              <c:pt idx="2">
                <c:v>мар</c:v>
              </c:pt>
              <c:pt idx="3">
                <c:v>апр</c:v>
              </c:pt>
              <c:pt idx="4">
                <c:v>май</c:v>
              </c:pt>
            </c:strLit>
          </c:cat>
          <c:val>
            <c:numLit>
              <c:formatCode>General</c:formatCode>
              <c:ptCount val="5"/>
              <c:pt idx="0">
                <c:v>45</c:v>
              </c:pt>
              <c:pt idx="1">
                <c:v>123</c:v>
              </c:pt>
              <c:pt idx="2">
                <c:v>230</c:v>
              </c:pt>
              <c:pt idx="3">
                <c:v>30</c:v>
              </c:pt>
              <c:pt idx="4">
                <c:v>0</c:v>
              </c:pt>
            </c:numLit>
          </c:val>
        </c:ser>
        <c:ser>
          <c:idx val="1"/>
          <c:order val="1"/>
          <c:tx>
            <c:v>Сбережения</c:v>
          </c:tx>
          <c:invertIfNegative val="0"/>
          <c:cat>
            <c:strLit>
              <c:ptCount val="5"/>
              <c:pt idx="0">
                <c:v>янв</c:v>
              </c:pt>
              <c:pt idx="1">
                <c:v>фев</c:v>
              </c:pt>
              <c:pt idx="2">
                <c:v>мар</c:v>
              </c:pt>
              <c:pt idx="3">
                <c:v>апр</c:v>
              </c:pt>
              <c:pt idx="4">
                <c:v>май</c:v>
              </c:pt>
            </c:strLit>
          </c:cat>
          <c:val>
            <c:numLit>
              <c:formatCode>General</c:formatCode>
              <c:ptCount val="5"/>
              <c:pt idx="0">
                <c:v>230</c:v>
              </c:pt>
              <c:pt idx="1">
                <c:v>0</c:v>
              </c:pt>
              <c:pt idx="2">
                <c:v>100</c:v>
              </c:pt>
              <c:pt idx="3">
                <c:v>70</c:v>
              </c:pt>
              <c:pt idx="4">
                <c:v>50</c:v>
              </c:pt>
            </c:numLit>
          </c:val>
        </c:ser>
        <c:ser>
          <c:idx val="2"/>
          <c:order val="2"/>
          <c:tx>
            <c:v>Другое</c:v>
          </c:tx>
          <c:invertIfNegative val="0"/>
          <c:cat>
            <c:strLit>
              <c:ptCount val="5"/>
              <c:pt idx="0">
                <c:v>янв</c:v>
              </c:pt>
              <c:pt idx="1">
                <c:v>фев</c:v>
              </c:pt>
              <c:pt idx="2">
                <c:v>мар</c:v>
              </c:pt>
              <c:pt idx="3">
                <c:v>апр</c:v>
              </c:pt>
              <c:pt idx="4">
                <c:v>май</c:v>
              </c:pt>
            </c:strLit>
          </c:cat>
          <c:val>
            <c:numLit>
              <c:formatCode>General</c:formatCode>
              <c:ptCount val="5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30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72323240"/>
        <c:axId val="378764184"/>
      </c:barChart>
      <c:catAx>
        <c:axId val="17232324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78764184"/>
        <c:crosses val="autoZero"/>
        <c:auto val="1"/>
        <c:lblAlgn val="ctr"/>
        <c:lblOffset val="100"/>
        <c:noMultiLvlLbl val="0"/>
      </c:catAx>
      <c:valAx>
        <c:axId val="3787641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_);\(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72323240"/>
        <c:crosses val="autoZero"/>
        <c:crossBetween val="between"/>
        <c:majorUnit val="50"/>
        <c:minorUnit val="25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0170304639654427E-2"/>
          <c:y val="0.90878067705040522"/>
          <c:w val="0.43363790463692037"/>
          <c:h val="6.105876329750485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  <c:extLst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'&#1057;&#1074;&#1086;&#1076;&#1082;&#1072; &#1079;&#1072; &#1084;&#1077;&#1089;&#1103;&#1094;'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hyperlink" Target="#'&#1054;&#1090;&#1089;&#1083;&#1077;&#1078;&#1080;&#1074;&#1072;&#1085;&#1080;&#1077; &#1083;&#1080;&#1095;&#1085;&#1099;&#1093; &#1092;&#1080;&#1085;&#1072;&#1085;&#1089;&#1086;&#1074;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123824</xdr:colOff>
      <xdr:row>0</xdr:row>
      <xdr:rowOff>161326</xdr:rowOff>
    </xdr:from>
    <xdr:to>
      <xdr:col>7</xdr:col>
      <xdr:colOff>419099</xdr:colOff>
      <xdr:row>0</xdr:row>
      <xdr:rowOff>415925</xdr:rowOff>
    </xdr:to>
    <xdr:sp macro="" textlink="">
      <xdr:nvSpPr>
        <xdr:cNvPr id="3" name="Кнопка сводки за месяц" title="Кнопка навигации сводки за месяц">
          <a:hlinkClick xmlns:r="http://schemas.openxmlformats.org/officeDocument/2006/relationships" r:id="rId1" tooltip="Щелкните, чтобы просмотреть сводку за месяц"/>
        </xdr:cNvPr>
        <xdr:cNvSpPr/>
      </xdr:nvSpPr>
      <xdr:spPr>
        <a:xfrm>
          <a:off x="6829424" y="161326"/>
          <a:ext cx="1235075" cy="254599"/>
        </a:xfrm>
        <a:prstGeom prst="round2SameRect">
          <a:avLst/>
        </a:prstGeom>
        <a:gradFill flip="none" rotWithShape="1">
          <a:gsLst>
            <a:gs pos="27000">
              <a:schemeClr val="accent1"/>
            </a:gs>
            <a:gs pos="90000">
              <a:schemeClr val="accent1">
                <a:lumMod val="40000"/>
                <a:lumOff val="60000"/>
              </a:schemeClr>
            </a:gs>
            <a:gs pos="67000">
              <a:schemeClr val="accent1">
                <a:lumMod val="60000"/>
                <a:lumOff val="40000"/>
              </a:schemeClr>
            </a:gs>
          </a:gsLst>
          <a:lin ang="16200000" scaled="1"/>
          <a:tileRect/>
        </a:gradFill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 i="1">
              <a:solidFill>
                <a:schemeClr val="tx2">
                  <a:lumMod val="75000"/>
                </a:schemeClr>
              </a:solidFill>
            </a:rPr>
            <a:t>Сводка за месяц</a:t>
          </a:r>
        </a:p>
      </xdr:txBody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28577</xdr:colOff>
      <xdr:row>1</xdr:row>
      <xdr:rowOff>85725</xdr:rowOff>
    </xdr:from>
    <xdr:to>
      <xdr:col>6</xdr:col>
      <xdr:colOff>552450</xdr:colOff>
      <xdr:row>1</xdr:row>
      <xdr:rowOff>523874</xdr:rowOff>
    </xdr:to>
    <xdr:sp macro="" textlink="">
      <xdr:nvSpPr>
        <xdr:cNvPr id="4" name="Заметка об обновлении сводной таблицы" descr="Чтобы обновить эти данные, щелкните правой кнопкой мыши сводную таблицу под сводкой расходов и выберите команду &quot;Обновить&quot;." title="Примечание"/>
        <xdr:cNvSpPr txBox="1"/>
      </xdr:nvSpPr>
      <xdr:spPr>
        <a:xfrm>
          <a:off x="180977" y="685800"/>
          <a:ext cx="7515223" cy="4381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rIns="0" rtlCol="0" anchor="t"/>
        <a:lstStyle/>
        <a:p>
          <a:r>
            <a:rPr lang="en-US" sz="900" i="1">
              <a:solidFill>
                <a:schemeClr val="tx1">
                  <a:lumMod val="65000"/>
                  <a:lumOff val="35000"/>
                </a:schemeClr>
              </a:solidFill>
            </a:rPr>
            <a:t>Чтобы обновить эти данные, щелкните правой кнопкой мыши сводную таблицу под </a:t>
          </a:r>
          <a:r>
            <a:rPr lang="en-US" sz="900" i="1" baseline="0">
              <a:solidFill>
                <a:schemeClr val="tx1">
                  <a:lumMod val="65000"/>
                  <a:lumOff val="35000"/>
                </a:schemeClr>
              </a:solidFill>
            </a:rPr>
            <a:t>сводкой расходов </a:t>
          </a:r>
          <a:r>
            <a:rPr lang="en-US" sz="900" i="1">
              <a:solidFill>
                <a:schemeClr val="tx1">
                  <a:lumMod val="65000"/>
                  <a:lumOff val="35000"/>
                </a:schemeClr>
              </a:solidFill>
            </a:rPr>
            <a:t>и выберите команду "Обновить".</a:t>
          </a:r>
        </a:p>
      </xdr:txBody>
    </xdr:sp>
    <xdr:clientData fPrintsWithSheet="0"/>
  </xdr:twoCellAnchor>
  <xdr:twoCellAnchor editAs="absolute">
    <xdr:from>
      <xdr:col>4</xdr:col>
      <xdr:colOff>1084044</xdr:colOff>
      <xdr:row>0</xdr:row>
      <xdr:rowOff>123826</xdr:rowOff>
    </xdr:from>
    <xdr:to>
      <xdr:col>6</xdr:col>
      <xdr:colOff>381000</xdr:colOff>
      <xdr:row>0</xdr:row>
      <xdr:rowOff>589408</xdr:rowOff>
    </xdr:to>
    <xdr:sp macro="" textlink="">
      <xdr:nvSpPr>
        <xdr:cNvPr id="10" name="Кнопка сводки за месяц" title="Кнопка навигации средства для отслеживания личных финансов">
          <a:hlinkClick xmlns:r="http://schemas.openxmlformats.org/officeDocument/2006/relationships" r:id="rId1" tooltip="Щелкните, чтобы отобразить средство для отслеживания личных финансов"/>
        </xdr:cNvPr>
        <xdr:cNvSpPr/>
      </xdr:nvSpPr>
      <xdr:spPr>
        <a:xfrm>
          <a:off x="5608419" y="123826"/>
          <a:ext cx="2002056" cy="465582"/>
        </a:xfrm>
        <a:prstGeom prst="round2SameRect">
          <a:avLst/>
        </a:prstGeom>
        <a:gradFill flip="none" rotWithShape="1">
          <a:gsLst>
            <a:gs pos="27000">
              <a:schemeClr val="accent1"/>
            </a:gs>
            <a:gs pos="90000">
              <a:schemeClr val="accent1">
                <a:lumMod val="40000"/>
                <a:lumOff val="60000"/>
              </a:schemeClr>
            </a:gs>
            <a:gs pos="67000">
              <a:schemeClr val="accent1">
                <a:lumMod val="60000"/>
                <a:lumOff val="40000"/>
              </a:schemeClr>
            </a:gs>
          </a:gsLst>
          <a:lin ang="16200000" scaled="1"/>
          <a:tileRect/>
        </a:gradFill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 i="1">
              <a:solidFill>
                <a:schemeClr val="tx2">
                  <a:lumMod val="75000"/>
                </a:schemeClr>
              </a:solidFill>
            </a:rPr>
            <a:t>Средство для отслеживания</a:t>
          </a:r>
          <a:r>
            <a:rPr lang="en-US" sz="1100" i="1" baseline="0">
              <a:solidFill>
                <a:schemeClr val="tx2">
                  <a:lumMod val="75000"/>
                </a:schemeClr>
              </a:solidFill>
            </a:rPr>
            <a:t> финансов</a:t>
          </a:r>
          <a:endParaRPr lang="en-US" sz="1100" i="1">
            <a:solidFill>
              <a:schemeClr val="tx2">
                <a:lumMod val="75000"/>
              </a:schemeClr>
            </a:solidFill>
          </a:endParaRPr>
        </a:p>
      </xdr:txBody>
    </xdr:sp>
    <xdr:clientData fPrintsWithSheet="0"/>
  </xdr:twoCellAnchor>
  <xdr:twoCellAnchor>
    <xdr:from>
      <xdr:col>1</xdr:col>
      <xdr:colOff>76199</xdr:colOff>
      <xdr:row>2</xdr:row>
      <xdr:rowOff>61911</xdr:rowOff>
    </xdr:from>
    <xdr:to>
      <xdr:col>4</xdr:col>
      <xdr:colOff>1190624</xdr:colOff>
      <xdr:row>14</xdr:row>
      <xdr:rowOff>257174</xdr:rowOff>
    </xdr:to>
    <xdr:graphicFrame macro="">
      <xdr:nvGraphicFramePr>
        <xdr:cNvPr id="2" name="Сводка по счету" descr="Сводная диаграмма с распределением данных текущего счета и сбережений по месяцам." title="Сводка по счету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5</xdr:col>
      <xdr:colOff>257175</xdr:colOff>
      <xdr:row>6</xdr:row>
      <xdr:rowOff>171450</xdr:rowOff>
    </xdr:from>
    <xdr:to>
      <xdr:col>7</xdr:col>
      <xdr:colOff>123825</xdr:colOff>
      <xdr:row>14</xdr:row>
      <xdr:rowOff>247650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6" name="Описание 1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Описание 1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6048375" y="2762250"/>
              <a:ext cx="1828800" cy="22860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ru-RU" sz="1100"/>
                <a:t>Эта фигура представляет срез. Использование срезов возможно только в Excel 2010 и более поздних версиях.
Если фигура была изменена в более ранней версии Excel или книга была сохранена в Excel 2003 или более ранней версии, использование данного среза невозможно.</a:t>
              </a:r>
            </a:p>
          </xdr:txBody>
        </xdr:sp>
      </mc:Fallback>
    </mc:AlternateContent>
    <xdr:clientData/>
  </xdr:twoCellAnchor>
  <xdr:twoCellAnchor editAs="oneCell">
    <xdr:from>
      <xdr:col>5</xdr:col>
      <xdr:colOff>247650</xdr:colOff>
      <xdr:row>1</xdr:row>
      <xdr:rowOff>762000</xdr:rowOff>
    </xdr:from>
    <xdr:to>
      <xdr:col>7</xdr:col>
      <xdr:colOff>114300</xdr:colOff>
      <xdr:row>6</xdr:row>
      <xdr:rowOff>47625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7" name="Счет 1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Счет 1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6038850" y="1362075"/>
              <a:ext cx="1828800" cy="127635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ru-RU" sz="1100"/>
                <a:t>Эта фигура представляет срез. Использование срезов возможно только в Excel 2010 и более поздних версиях.
Если фигура была изменена в более ранней версии Excel или книга была сохранена в Excel 2003 или более ранней версии, использование данного среза невозможно.</a:t>
              </a:r>
            </a:p>
          </xdr:txBody>
        </xdr:sp>
      </mc:Fallback>
    </mc:AlternateContent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microsoft.com/office/2006/relationships/xlExternalLinkPath/xlPathMissing" Target="&#1057;&#1088;&#1077;&#1076;&#1089;&#1090;&#1074;&#1086;%20&#1076;&#1083;&#1103;%20&#1086;&#1090;&#1089;&#1083;&#1077;&#1078;&#1080;&#1074;&#1072;&#1085;&#1080;&#1103;%20&#1083;&#1080;&#1095;&#1085;&#1099;&#1093;%20&#1092;&#1080;&#1085;&#1072;&#1085;&#1089;&#1086;&#1074;.xltx" TargetMode="External"/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deli\projects\Office_Online\technicians\DChludil\work\pivottablelink\1049\target\All%20in%20one%20money%20tracker_TP102780243.xltx" TargetMode="External"/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OnLoad="1" refreshedBy="Автор" refreshedDate="41248.47528726852" createdVersion="5" refreshedVersion="5" minRefreshableVersion="3" recordCount="11">
  <cacheSource type="worksheet">
    <worksheetSource ref="D11:G22" sheet="Отслеживание личных финансов" r:id="rId2"/>
  </cacheSource>
  <cacheFields count="4">
    <cacheField name="Дата" numFmtId="14">
      <sharedItems containsSemiMixedTypes="0" containsNonDate="0" containsDate="1" containsString="0" minDate="2012-01-04T00:00:00" maxDate="2012-05-11T00:00:00" count="11">
        <d v="2012-01-04T00:00:00"/>
        <d v="2012-01-05T00:00:00"/>
        <d v="2012-01-06T00:00:00"/>
        <d v="2012-02-03T00:00:00"/>
        <d v="2012-02-07T00:00:00"/>
        <d v="2012-03-01T00:00:00"/>
        <d v="2012-03-06T00:00:00"/>
        <d v="2012-04-06T00:00:00"/>
        <d v="2012-04-20T00:00:00"/>
        <d v="2012-05-03T00:00:00"/>
        <d v="2012-05-10T00:00:00"/>
      </sharedItems>
      <fieldGroup base="0">
        <rangePr groupBy="months" startDate="2012-01-04T00:00:00" endDate="2012-05-11T00:00:00"/>
        <groupItems count="14">
          <s v="&lt;04.01.2012"/>
          <s v="янв"/>
          <s v="фев"/>
          <s v="мар"/>
          <s v="апр"/>
          <s v="май"/>
          <s v="июн"/>
          <s v="июл"/>
          <s v="авг"/>
          <s v="сен"/>
          <s v="окт"/>
          <s v="ноя"/>
          <s v="дек"/>
          <s v="&gt;11.05.2012"/>
        </groupItems>
      </fieldGroup>
    </cacheField>
    <cacheField name="Описание" numFmtId="165">
      <sharedItems count="12">
        <s v="Снято в банкоматах"/>
        <s v="Завтрак"/>
        <s v="Расходы на автомобиль"/>
        <s v="Плата за электроэнергию"/>
        <s v="Ужин"/>
        <s v="Снято денег"/>
        <s v="Electricity payment" u="1"/>
        <s v="Dinner" u="1"/>
        <s v="Car payment" u="1"/>
        <s v="ATM withdrawal" u="1"/>
        <s v="Cash withdrawal" u="1"/>
        <s v="Lunch" u="1"/>
      </sharedItems>
    </cacheField>
    <cacheField name="Сумма" numFmtId="166">
      <sharedItems containsSemiMixedTypes="0" containsString="0" containsNumber="1" containsInteger="1" minValue="5" maxValue="230"/>
    </cacheField>
    <cacheField name="Счет" numFmtId="165">
      <sharedItems count="6">
        <s v="Текущий счет"/>
        <s v="Сбережения"/>
        <s v="Другое"/>
        <s v="Other" u="1"/>
        <s v="Checking" u="1"/>
        <s v="Savings" u="1"/>
      </sharedItems>
    </cacheField>
  </cacheFields>
  <extLst>
    <ext xmlns:x14="http://schemas.microsoft.com/office/spreadsheetml/2009/9/main" uri="{725AE2AE-9491-48be-B2B4-4EB974FC3084}">
      <x14:pivotCacheDefinition pivotCacheId="2"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Автор" refreshedDate="41248.476059722219" createdVersion="5" refreshedVersion="5" minRefreshableVersion="3" recordCount="11">
  <cacheSource type="worksheet">
    <worksheetSource name="ПотраченныеДеньги" r:id="rId2"/>
  </cacheSource>
  <cacheFields count="4">
    <cacheField name="Дата" numFmtId="14">
      <sharedItems containsSemiMixedTypes="0" containsNonDate="0" containsDate="1" containsString="0" minDate="2012-01-04T00:00:00" maxDate="2012-05-11T00:00:00" count="11">
        <d v="2012-01-04T00:00:00"/>
        <d v="2012-01-05T00:00:00"/>
        <d v="2012-01-06T00:00:00"/>
        <d v="2012-02-03T00:00:00"/>
        <d v="2012-02-07T00:00:00"/>
        <d v="2012-03-01T00:00:00"/>
        <d v="2012-03-06T00:00:00"/>
        <d v="2012-04-06T00:00:00"/>
        <d v="2012-04-20T00:00:00"/>
        <d v="2012-05-03T00:00:00"/>
        <d v="2012-05-10T00:00:00"/>
      </sharedItems>
      <fieldGroup base="0">
        <rangePr groupBy="months" startDate="2012-01-04T00:00:00" endDate="2012-05-11T00:00:00"/>
        <groupItems count="14">
          <s v="&lt;04.01.2012"/>
          <s v="янв"/>
          <s v="фев"/>
          <s v="мар"/>
          <s v="апр"/>
          <s v="май"/>
          <s v="июн"/>
          <s v="июл"/>
          <s v="авг"/>
          <s v="сен"/>
          <s v="окт"/>
          <s v="ноя"/>
          <s v="дек"/>
          <s v="&gt;11.05.2012"/>
        </groupItems>
      </fieldGroup>
    </cacheField>
    <cacheField name="Описание" numFmtId="165">
      <sharedItems count="6">
        <s v="Снято в банкоматах"/>
        <s v="Завтрак"/>
        <s v="Расходы на автомобиль"/>
        <s v="Плата за электроэнергию"/>
        <s v="Ужин"/>
        <s v="Снято денег"/>
      </sharedItems>
    </cacheField>
    <cacheField name="Сумма" numFmtId="166">
      <sharedItems containsSemiMixedTypes="0" containsString="0" containsNumber="1" containsInteger="1" minValue="5" maxValue="230"/>
    </cacheField>
    <cacheField name="Счет" numFmtId="165">
      <sharedItems count="3">
        <s v="Текущий счет"/>
        <s v="Сбережения"/>
        <s v="Другое"/>
      </sharedItems>
    </cacheField>
  </cacheFields>
  <extLst>
    <ext xmlns:x14="http://schemas.microsoft.com/office/spreadsheetml/2009/9/main" uri="{725AE2AE-9491-48be-B2B4-4EB974FC3084}">
      <x14:pivotCacheDefinition pivotCacheId="4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1">
  <r>
    <x v="0"/>
    <x v="0"/>
    <n v="40"/>
    <x v="0"/>
  </r>
  <r>
    <x v="1"/>
    <x v="1"/>
    <n v="5"/>
    <x v="0"/>
  </r>
  <r>
    <x v="2"/>
    <x v="2"/>
    <n v="230"/>
    <x v="1"/>
  </r>
  <r>
    <x v="3"/>
    <x v="3"/>
    <n v="70"/>
    <x v="0"/>
  </r>
  <r>
    <x v="4"/>
    <x v="4"/>
    <n v="53"/>
    <x v="0"/>
  </r>
  <r>
    <x v="5"/>
    <x v="5"/>
    <n v="100"/>
    <x v="1"/>
  </r>
  <r>
    <x v="6"/>
    <x v="2"/>
    <n v="230"/>
    <x v="0"/>
  </r>
  <r>
    <x v="7"/>
    <x v="3"/>
    <n v="70"/>
    <x v="1"/>
  </r>
  <r>
    <x v="8"/>
    <x v="0"/>
    <n v="30"/>
    <x v="0"/>
  </r>
  <r>
    <x v="9"/>
    <x v="0"/>
    <n v="50"/>
    <x v="1"/>
  </r>
  <r>
    <x v="10"/>
    <x v="0"/>
    <n v="30"/>
    <x v="2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11">
  <r>
    <x v="0"/>
    <x v="0"/>
    <n v="40"/>
    <x v="0"/>
  </r>
  <r>
    <x v="1"/>
    <x v="1"/>
    <n v="5"/>
    <x v="0"/>
  </r>
  <r>
    <x v="2"/>
    <x v="2"/>
    <n v="230"/>
    <x v="1"/>
  </r>
  <r>
    <x v="3"/>
    <x v="3"/>
    <n v="70"/>
    <x v="0"/>
  </r>
  <r>
    <x v="4"/>
    <x v="4"/>
    <n v="53"/>
    <x v="0"/>
  </r>
  <r>
    <x v="5"/>
    <x v="5"/>
    <n v="100"/>
    <x v="1"/>
  </r>
  <r>
    <x v="6"/>
    <x v="2"/>
    <n v="230"/>
    <x v="0"/>
  </r>
  <r>
    <x v="7"/>
    <x v="3"/>
    <n v="70"/>
    <x v="1"/>
  </r>
  <r>
    <x v="8"/>
    <x v="0"/>
    <n v="30"/>
    <x v="0"/>
  </r>
  <r>
    <x v="9"/>
    <x v="0"/>
    <n v="50"/>
    <x v="1"/>
  </r>
  <r>
    <x v="10"/>
    <x v="0"/>
    <n v="30"/>
    <x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MonthlySummary" cacheId="0" applyNumberFormats="0" applyBorderFormats="0" applyFontFormats="0" applyPatternFormats="0" applyAlignmentFormats="0" applyWidthHeightFormats="1" dataCaption="Значения" updatedVersion="5" minRefreshableVersion="3" fieldPrintTitles="1" itemPrintTitles="1" mergeItem="1" createdVersion="4" indent="0" showHeaders="0" outline="1" outlineData="1" multipleFieldFilters="0" chartFormat="1">
  <location ref="B17:F29" firstHeaderRow="1" firstDataRow="2" firstDataCol="1"/>
  <pivotFields count="4">
    <pivotField axis="axisRow" showAll="0" sortType="ascending">
      <items count="15">
        <item x="1"/>
        <item sd="0" x="2"/>
        <item x="3"/>
        <item sd="0" x="4"/>
        <item sd="0" x="5"/>
        <item x="6"/>
        <item x="7"/>
        <item x="8"/>
        <item x="9"/>
        <item x="10"/>
        <item x="11"/>
        <item x="12"/>
        <item x="0"/>
        <item x="13"/>
        <item t="default"/>
      </items>
    </pivotField>
    <pivotField axis="axisRow" showAll="0">
      <items count="13">
        <item m="1" x="9"/>
        <item m="1" x="8"/>
        <item m="1" x="10"/>
        <item m="1" x="7"/>
        <item m="1" x="6"/>
        <item m="1" x="11"/>
        <item x="0"/>
        <item x="1"/>
        <item x="2"/>
        <item x="3"/>
        <item x="4"/>
        <item x="5"/>
        <item t="default"/>
      </items>
    </pivotField>
    <pivotField dataField="1" showAll="0"/>
    <pivotField axis="axisCol" showAll="0">
      <items count="7">
        <item m="1" x="4"/>
        <item m="1" x="5"/>
        <item m="1" x="3"/>
        <item x="0"/>
        <item x="1"/>
        <item x="2"/>
        <item t="default"/>
      </items>
    </pivotField>
  </pivotFields>
  <rowFields count="2">
    <field x="0"/>
    <field x="1"/>
  </rowFields>
  <rowItems count="11">
    <i>
      <x/>
    </i>
    <i r="1">
      <x v="6"/>
    </i>
    <i r="1">
      <x v="7"/>
    </i>
    <i r="1">
      <x v="8"/>
    </i>
    <i>
      <x v="1"/>
    </i>
    <i>
      <x v="2"/>
    </i>
    <i r="1">
      <x v="8"/>
    </i>
    <i r="1">
      <x v="11"/>
    </i>
    <i>
      <x v="3"/>
    </i>
    <i>
      <x v="4"/>
    </i>
    <i t="grand">
      <x/>
    </i>
  </rowItems>
  <colFields count="1">
    <field x="3"/>
  </colFields>
  <colItems count="4">
    <i>
      <x v="3"/>
    </i>
    <i>
      <x v="4"/>
    </i>
    <i>
      <x v="5"/>
    </i>
    <i t="grand">
      <x/>
    </i>
  </colItems>
  <dataFields count="1">
    <dataField name="Сведения" fld="2" baseField="1" baseItem="1" numFmtId="164"/>
  </dataFields>
  <formats count="23">
    <format dxfId="25">
      <pivotArea type="origin" dataOnly="0" labelOnly="1" outline="0" fieldPosition="0"/>
    </format>
    <format dxfId="24">
      <pivotArea field="3" type="button" dataOnly="0" labelOnly="1" outline="0" axis="axisCol" fieldPosition="0"/>
    </format>
    <format dxfId="23">
      <pivotArea type="origin" dataOnly="0" labelOnly="1" outline="0" fieldPosition="0"/>
    </format>
    <format dxfId="22">
      <pivotArea field="3" type="button" dataOnly="0" labelOnly="1" outline="0" axis="axisCol" fieldPosition="0"/>
    </format>
    <format dxfId="21">
      <pivotArea field="3" type="button" dataOnly="0" labelOnly="1" outline="0" axis="axisCol" fieldPosition="0"/>
    </format>
    <format dxfId="20">
      <pivotArea dataOnly="0" labelOnly="1" fieldPosition="0">
        <references count="1">
          <reference field="3" count="0"/>
        </references>
      </pivotArea>
    </format>
    <format dxfId="19">
      <pivotArea dataOnly="0" labelOnly="1" grandCol="1" outline="0" fieldPosition="0"/>
    </format>
    <format dxfId="18">
      <pivotArea field="0" type="button" dataOnly="0" labelOnly="1" outline="0" axis="axisRow" fieldPosition="0"/>
    </format>
    <format dxfId="17">
      <pivotArea outline="0" fieldPosition="0">
        <references count="1">
          <reference field="4294967294" count="1">
            <x v="0"/>
          </reference>
        </references>
      </pivotArea>
    </format>
    <format dxfId="16">
      <pivotArea type="origin" dataOnly="0" labelOnly="1" outline="0" fieldPosition="0"/>
    </format>
    <format dxfId="15">
      <pivotArea type="origin" dataOnly="0" labelOnly="1" outline="0" fieldPosition="0"/>
    </format>
    <format dxfId="14">
      <pivotArea type="origin" dataOnly="0" labelOnly="1" outline="0" fieldPosition="0"/>
    </format>
    <format dxfId="13">
      <pivotArea dataOnly="0" labelOnly="1" fieldPosition="0">
        <references count="1">
          <reference field="3" count="0"/>
        </references>
      </pivotArea>
    </format>
    <format dxfId="12">
      <pivotArea dataOnly="0" labelOnly="1" grandCol="1" outline="0" fieldPosition="0"/>
    </format>
    <format dxfId="11">
      <pivotArea outline="0" collapsedLevelsAreSubtotals="1" fieldPosition="0">
        <references count="1">
          <reference field="3" count="1" selected="0">
            <x v="3"/>
          </reference>
        </references>
      </pivotArea>
    </format>
    <format dxfId="10">
      <pivotArea outline="0" collapsedLevelsAreSubtotals="1" fieldPosition="0">
        <references count="1">
          <reference field="3" count="1" selected="0">
            <x v="4"/>
          </reference>
        </references>
      </pivotArea>
    </format>
    <format dxfId="9">
      <pivotArea grandCol="1" outline="0" collapsedLevelsAreSubtotals="1" fieldPosition="0"/>
    </format>
    <format dxfId="8">
      <pivotArea collapsedLevelsAreSubtotals="1" fieldPosition="0">
        <references count="2">
          <reference field="0" count="1">
            <x v="1"/>
          </reference>
          <reference field="3" count="1" selected="0">
            <x v="5"/>
          </reference>
        </references>
      </pivotArea>
    </format>
    <format dxfId="7">
      <pivotArea collapsedLevelsAreSubtotals="1" fieldPosition="0">
        <references count="2">
          <reference field="0" count="1">
            <x v="2"/>
          </reference>
          <reference field="3" count="1" selected="0">
            <x v="5"/>
          </reference>
        </references>
      </pivotArea>
    </format>
    <format dxfId="6">
      <pivotArea collapsedLevelsAreSubtotals="1" fieldPosition="0">
        <references count="3">
          <reference field="0" count="1" selected="0">
            <x v="2"/>
          </reference>
          <reference field="1" count="2">
            <x v="8"/>
            <x v="11"/>
          </reference>
          <reference field="3" count="1" selected="0">
            <x v="5"/>
          </reference>
        </references>
      </pivotArea>
    </format>
    <format dxfId="5">
      <pivotArea collapsedLevelsAreSubtotals="1" fieldPosition="0">
        <references count="2">
          <reference field="0" count="1">
            <x v="3"/>
          </reference>
          <reference field="3" count="1" selected="0">
            <x v="5"/>
          </reference>
        </references>
      </pivotArea>
    </format>
    <format dxfId="4">
      <pivotArea collapsedLevelsAreSubtotals="1" fieldPosition="0">
        <references count="2">
          <reference field="0" count="1">
            <x v="4"/>
          </reference>
          <reference field="3" count="1" selected="0">
            <x v="5"/>
          </reference>
        </references>
      </pivotArea>
    </format>
    <format dxfId="3">
      <pivotArea field="3" grandRow="1" outline="0" collapsedLevelsAreSubtotals="1" axis="axisCol" fieldPosition="0">
        <references count="1">
          <reference field="3" count="1" selected="0">
            <x v="5"/>
          </reference>
        </references>
      </pivotArea>
    </format>
  </formats>
  <pivotTableStyleInfo name="Monthly Summary" showRowHeaders="1" showColHeaders="1" showRowStripes="1" showColStripes="0" showLastColumn="1"/>
  <extLst>
    <ext xmlns:x14="http://schemas.microsoft.com/office/spreadsheetml/2009/9/main" uri="{962EF5D1-5CA2-4c93-8EF4-DBF5C05439D2}">
      <x14:pivotTableDefinition xmlns:xm="http://schemas.microsoft.com/office/excel/2006/main" altText="Сводная таблица сводки за месяц" altTextSummary="Сводка расходов с перекрестным табулированием по месяцу и счету." hideValuesRow="1"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Срез_Описание1" sourceName="Описание">
  <data>
    <tabular pivotCacheId="4">
      <items count="6">
        <i x="1" s="1"/>
        <i x="3" s="1"/>
        <i x="2" s="1"/>
        <i x="0" s="1"/>
        <i x="5" s="1"/>
        <i x="4" s="1"/>
      </items>
    </tabular>
  </data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Срез_Счет1" sourceName="Счет">
  <data>
    <tabular pivotCacheId="4">
      <items count="3">
        <i x="2" s="1"/>
        <i x="1" s="1"/>
        <i x="0" s="1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Описание 1" cache="Срез_Описание1" caption="Описание" rowHeight="209550"/>
  <slicer name="Счет 1" cache="Срез_Счет1" caption="Счет" rowHeight="209550"/>
</slicers>
</file>

<file path=xl/tables/table1.xml><?xml version="1.0" encoding="utf-8"?>
<table xmlns="http://schemas.openxmlformats.org/spreadsheetml/2006/main" id="1" name="ПотраченныеДеньги" displayName="ПотраченныеДеньги" ref="D6:I21" totalsRowShown="0" headerRowDxfId="54" dataDxfId="53">
  <tableColumns count="6">
    <tableColumn id="1" name="Дата" dataDxfId="52"/>
    <tableColumn id="5" name="Категория товара"/>
    <tableColumn id="7" name="Наименование товара" dataDxfId="51"/>
    <tableColumn id="2" name="Сумма закупки" dataDxfId="50"/>
    <tableColumn id="3" name="Сумма продажи" dataDxfId="49"/>
    <tableColumn id="4" name="Доход" dataDxfId="48">
      <calculatedColumnFormula>ПотраченныеДеньги[[#This Row],[Сумма продажи]]-ПотраченныеДеньги[[#This Row],[Сумма закупки]]</calculatedColumnFormula>
    </tableColumn>
  </tableColumns>
  <tableStyleInfo name="Cash Spent Table" showFirstColumn="0" showLastColumn="0" showRowStripes="1" showColumnStripes="1"/>
</table>
</file>

<file path=xl/tables/table2.xml><?xml version="1.0" encoding="utf-8"?>
<table xmlns="http://schemas.openxmlformats.org/spreadsheetml/2006/main" id="2" name="ПотраченныеДеньги3" displayName="ПотраченныеДеньги3" ref="P6:S21" totalsRowShown="0" headerRowDxfId="47" dataDxfId="46">
  <tableColumns count="4">
    <tableColumn id="1" name="Дата" dataDxfId="45"/>
    <tableColumn id="7" name="Тип расхода" dataDxfId="44"/>
    <tableColumn id="2" name="Сумма расхода" dataDxfId="43"/>
    <tableColumn id="8" name="Комментарий" dataDxfId="42"/>
  </tableColumns>
  <tableStyleInfo name="Cash Spent Table" showFirstColumn="0" showLastColumn="0" showRowStripes="1" showColumnStripes="1"/>
</table>
</file>

<file path=xl/tables/table3.xml><?xml version="1.0" encoding="utf-8"?>
<table xmlns="http://schemas.openxmlformats.org/spreadsheetml/2006/main" id="3" name="ПотраченныеДеньги34" displayName="ПотраченныеДеньги34" ref="U6:X21" totalsRowShown="0" headerRowDxfId="41" dataDxfId="40">
  <tableColumns count="4">
    <tableColumn id="1" name="Дата" dataDxfId="39"/>
    <tableColumn id="7" name="Наименование товара" dataDxfId="38"/>
    <tableColumn id="2" name="Сумма расхода" dataDxfId="37"/>
    <tableColumn id="8" name="Комментарий" dataDxfId="36"/>
  </tableColumns>
  <tableStyleInfo name="Cash Spent Table" showFirstColumn="0" showLastColumn="0" showRowStripes="1" showColumnStripes="1"/>
</table>
</file>

<file path=xl/tables/table4.xml><?xml version="1.0" encoding="utf-8"?>
<table xmlns="http://schemas.openxmlformats.org/spreadsheetml/2006/main" id="4" name="ПотраченныеДеньги5" displayName="ПотраченныеДеньги5" ref="K6:N21" totalsRowShown="0" headerRowDxfId="35" dataDxfId="34">
  <tableColumns count="4">
    <tableColumn id="1" name="Дата" dataDxfId="33"/>
    <tableColumn id="7" name="Тип дохода" dataDxfId="32"/>
    <tableColumn id="2" name="Сумма дохода" dataDxfId="31"/>
    <tableColumn id="4" name="Комментарий" dataDxfId="30"/>
  </tableColumns>
  <tableStyleInfo name="Cash Spent Table" showFirstColumn="0" showLastColumn="0" showRowStripes="1" showColumnStripes="1"/>
</table>
</file>

<file path=xl/tables/table5.xml><?xml version="1.0" encoding="utf-8"?>
<table xmlns="http://schemas.openxmlformats.org/spreadsheetml/2006/main" id="5" name="ПотраченныеДеньги6" displayName="ПотраченныеДеньги6" ref="C3:D18" totalsRowShown="0" headerRowDxfId="29" dataDxfId="28">
  <tableColumns count="2">
    <tableColumn id="7" name="Наименование товара" dataDxfId="27"/>
    <tableColumn id="2" name="Количество" dataDxfId="26"/>
  </tableColumns>
  <tableStyleInfo name="Cash Spent Table" showFirstColumn="0" showLastColumn="0" showRowStripes="1" showColumnStripes="1"/>
</table>
</file>

<file path=xl/theme/theme1.xml><?xml version="1.0" encoding="utf-8"?>
<a:theme xmlns:a="http://schemas.openxmlformats.org/drawingml/2006/main" name="Office Theme">
  <a:themeElements>
    <a:clrScheme name="Money Tracker">
      <a:dk1>
        <a:sysClr val="windowText" lastClr="000000"/>
      </a:dk1>
      <a:lt1>
        <a:sysClr val="window" lastClr="FFFFFF"/>
      </a:lt1>
      <a:dk2>
        <a:srgbClr val="404041"/>
      </a:dk2>
      <a:lt2>
        <a:srgbClr val="FFFF99"/>
      </a:lt2>
      <a:accent1>
        <a:srgbClr val="B5D67E"/>
      </a:accent1>
      <a:accent2>
        <a:srgbClr val="6DCEF5"/>
      </a:accent2>
      <a:accent3>
        <a:srgbClr val="FCEE1E"/>
      </a:accent3>
      <a:accent4>
        <a:srgbClr val="FAAF4E"/>
      </a:accent4>
      <a:accent5>
        <a:srgbClr val="31859B"/>
      </a:accent5>
      <a:accent6>
        <a:srgbClr val="DB7713"/>
      </a:accent6>
      <a:hlink>
        <a:srgbClr val="4BACC6"/>
      </a:hlink>
      <a:folHlink>
        <a:srgbClr val="E36C09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4.xml"/><Relationship Id="rId5" Type="http://schemas.openxmlformats.org/officeDocument/2006/relationships/table" Target="../tables/table3.xml"/><Relationship Id="rId4" Type="http://schemas.openxmlformats.org/officeDocument/2006/relationships/table" Target="../tables/table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4.bin"/><Relationship Id="rId1" Type="http://schemas.openxmlformats.org/officeDocument/2006/relationships/pivotTable" Target="../pivotTables/pivotTable1.xml"/><Relationship Id="rId4" Type="http://schemas.microsoft.com/office/2007/relationships/slicer" Target="../slicers/slicer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  <pageSetUpPr autoPageBreaks="0" fitToPage="1"/>
  </sheetPr>
  <dimension ref="B1:X25"/>
  <sheetViews>
    <sheetView showGridLines="0" tabSelected="1" zoomScale="71" zoomScaleNormal="71" workbookViewId="0">
      <selection activeCell="G28" sqref="G28"/>
    </sheetView>
  </sheetViews>
  <sheetFormatPr defaultRowHeight="25.5" customHeight="1" x14ac:dyDescent="0.2"/>
  <cols>
    <col min="1" max="1" width="2.28515625" customWidth="1"/>
    <col min="2" max="2" width="27.7109375" customWidth="1"/>
    <col min="3" max="3" width="17.42578125" customWidth="1"/>
    <col min="4" max="4" width="24.140625" customWidth="1"/>
    <col min="5" max="5" width="21.7109375" customWidth="1"/>
    <col min="6" max="6" width="35.140625" customWidth="1"/>
    <col min="7" max="7" width="14" customWidth="1"/>
    <col min="8" max="8" width="14.5703125" customWidth="1"/>
    <col min="9" max="9" width="14.85546875" bestFit="1" customWidth="1"/>
    <col min="10" max="10" width="16.28515625" bestFit="1" customWidth="1"/>
    <col min="11" max="11" width="12.7109375" customWidth="1"/>
    <col min="12" max="12" width="16.140625" customWidth="1"/>
    <col min="13" max="13" width="19.85546875" customWidth="1"/>
    <col min="14" max="14" width="21.42578125" customWidth="1"/>
    <col min="15" max="15" width="16" customWidth="1"/>
    <col min="16" max="16" width="12.140625" customWidth="1"/>
    <col min="17" max="17" width="13.5703125" customWidth="1"/>
    <col min="18" max="18" width="18.42578125" customWidth="1"/>
    <col min="19" max="19" width="18.5703125" customWidth="1"/>
    <col min="20" max="20" width="13.42578125" customWidth="1"/>
    <col min="21" max="21" width="21.140625" customWidth="1"/>
    <col min="22" max="22" width="13.5703125" customWidth="1"/>
    <col min="23" max="23" width="19.7109375" customWidth="1"/>
  </cols>
  <sheetData>
    <row r="1" spans="2:24" ht="38.25" customHeight="1" x14ac:dyDescent="0.5">
      <c r="B1" s="46" t="s">
        <v>24</v>
      </c>
      <c r="C1" s="47"/>
      <c r="D1" s="47"/>
      <c r="E1" s="47"/>
      <c r="F1" s="41"/>
      <c r="G1" s="41"/>
    </row>
    <row r="2" spans="2:24" ht="25.5" customHeight="1" x14ac:dyDescent="0.35">
      <c r="D2" s="13"/>
    </row>
    <row r="3" spans="2:24" ht="25.5" customHeight="1" x14ac:dyDescent="0.35">
      <c r="B3" s="40" t="s">
        <v>45</v>
      </c>
      <c r="C3" s="9"/>
      <c r="D3" s="9"/>
      <c r="E3" s="43">
        <v>34750</v>
      </c>
      <c r="F3" s="5"/>
      <c r="G3" s="5"/>
      <c r="I3" s="38"/>
    </row>
    <row r="4" spans="2:24" ht="25.5" customHeight="1" x14ac:dyDescent="0.2">
      <c r="D4" s="72"/>
      <c r="E4" s="72"/>
      <c r="F4" s="72"/>
      <c r="G4" s="72"/>
    </row>
    <row r="5" spans="2:24" ht="25.5" customHeight="1" x14ac:dyDescent="0.35">
      <c r="B5" s="18"/>
      <c r="D5" s="6" t="s">
        <v>23</v>
      </c>
      <c r="I5" s="68"/>
      <c r="J5" s="69"/>
      <c r="K5" s="70" t="s">
        <v>39</v>
      </c>
      <c r="O5" s="6" t="s">
        <v>27</v>
      </c>
      <c r="T5" s="6" t="s">
        <v>42</v>
      </c>
    </row>
    <row r="6" spans="2:24" ht="42" customHeight="1" x14ac:dyDescent="0.3">
      <c r="B6" s="18"/>
      <c r="D6" s="50" t="s">
        <v>0</v>
      </c>
      <c r="E6" s="50" t="s">
        <v>225</v>
      </c>
      <c r="F6" s="50" t="s">
        <v>21</v>
      </c>
      <c r="G6" s="50" t="s">
        <v>18</v>
      </c>
      <c r="H6" s="50" t="s">
        <v>19</v>
      </c>
      <c r="I6" s="50" t="s">
        <v>20</v>
      </c>
      <c r="K6" s="50" t="s">
        <v>0</v>
      </c>
      <c r="L6" s="50" t="s">
        <v>40</v>
      </c>
      <c r="M6" s="50" t="s">
        <v>41</v>
      </c>
      <c r="N6" s="50" t="s">
        <v>28</v>
      </c>
      <c r="P6" s="50" t="s">
        <v>0</v>
      </c>
      <c r="Q6" s="50" t="s">
        <v>25</v>
      </c>
      <c r="R6" s="50" t="s">
        <v>26</v>
      </c>
      <c r="S6" s="50" t="s">
        <v>28</v>
      </c>
      <c r="U6" s="50" t="s">
        <v>0</v>
      </c>
      <c r="V6" s="50" t="s">
        <v>21</v>
      </c>
      <c r="W6" s="50" t="s">
        <v>26</v>
      </c>
      <c r="X6" s="50" t="s">
        <v>28</v>
      </c>
    </row>
    <row r="7" spans="2:24" ht="25.5" customHeight="1" x14ac:dyDescent="0.2">
      <c r="D7" s="26">
        <v>42403</v>
      </c>
      <c r="E7" s="26"/>
      <c r="F7" s="25"/>
      <c r="G7" s="25">
        <v>58700</v>
      </c>
      <c r="H7" s="25">
        <v>61490</v>
      </c>
      <c r="I7" s="25">
        <f>ПотраченныеДеньги[[#This Row],[Сумма продажи]]-ПотраченныеДеньги[[#This Row],[Сумма закупки]]</f>
        <v>2790</v>
      </c>
      <c r="K7" s="26">
        <v>42403</v>
      </c>
      <c r="L7" s="25" t="s">
        <v>29</v>
      </c>
      <c r="M7" s="25">
        <v>290</v>
      </c>
      <c r="N7" s="29" t="s">
        <v>30</v>
      </c>
      <c r="P7" s="26">
        <v>42403</v>
      </c>
      <c r="Q7" s="29" t="s">
        <v>31</v>
      </c>
      <c r="R7" s="25">
        <v>1280</v>
      </c>
      <c r="S7" s="29"/>
      <c r="T7" s="30"/>
      <c r="U7" s="26">
        <v>42410</v>
      </c>
      <c r="V7" s="29" t="s">
        <v>38</v>
      </c>
      <c r="W7" s="25">
        <v>800</v>
      </c>
      <c r="X7" s="29"/>
    </row>
    <row r="8" spans="2:24" ht="25.5" customHeight="1" x14ac:dyDescent="0.2">
      <c r="D8" s="27">
        <v>42405</v>
      </c>
      <c r="E8" s="48" t="s">
        <v>87</v>
      </c>
      <c r="F8" s="28" t="s">
        <v>117</v>
      </c>
      <c r="G8" s="28">
        <v>50200</v>
      </c>
      <c r="H8" s="28">
        <v>51290</v>
      </c>
      <c r="I8" s="28">
        <f>ПотраченныеДеньги[[#This Row],[Сумма продажи]]-ПотраченныеДеньги[[#This Row],[Сумма закупки]]</f>
        <v>1090</v>
      </c>
      <c r="K8" s="35">
        <v>42405</v>
      </c>
      <c r="L8" s="36" t="s">
        <v>29</v>
      </c>
      <c r="M8" s="36">
        <v>290</v>
      </c>
      <c r="N8" s="37" t="s">
        <v>30</v>
      </c>
      <c r="P8" s="22">
        <v>42403</v>
      </c>
      <c r="Q8" s="19"/>
      <c r="R8" s="19">
        <v>2000</v>
      </c>
      <c r="S8" s="31" t="s">
        <v>32</v>
      </c>
      <c r="U8" s="22">
        <v>42412</v>
      </c>
      <c r="V8" s="19" t="s">
        <v>44</v>
      </c>
      <c r="W8" s="19">
        <v>200</v>
      </c>
      <c r="X8" s="31" t="s">
        <v>50</v>
      </c>
    </row>
    <row r="9" spans="2:24" ht="25.5" customHeight="1" x14ac:dyDescent="0.2">
      <c r="D9" s="26">
        <v>42405</v>
      </c>
      <c r="E9" s="49"/>
      <c r="F9" s="25"/>
      <c r="G9" s="25">
        <v>49500</v>
      </c>
      <c r="H9" s="25">
        <v>49490</v>
      </c>
      <c r="I9" s="25">
        <f>ПотраченныеДеньги[[#This Row],[Сумма продажи]]-ПотраченныеДеньги[[#This Row],[Сумма закупки]]</f>
        <v>-10</v>
      </c>
      <c r="K9" s="26">
        <v>42405</v>
      </c>
      <c r="L9" s="25" t="s">
        <v>29</v>
      </c>
      <c r="M9" s="25">
        <v>500</v>
      </c>
      <c r="N9" s="29" t="s">
        <v>30</v>
      </c>
      <c r="P9" s="23">
        <v>42403</v>
      </c>
      <c r="Q9" s="20"/>
      <c r="R9" s="25">
        <v>500</v>
      </c>
      <c r="S9" s="33"/>
      <c r="U9" s="23"/>
      <c r="V9" s="20"/>
      <c r="W9" s="25"/>
      <c r="X9" s="33"/>
    </row>
    <row r="10" spans="2:24" ht="25.5" customHeight="1" x14ac:dyDescent="0.2">
      <c r="D10" s="27">
        <v>42411</v>
      </c>
      <c r="E10" s="48"/>
      <c r="F10" s="28"/>
      <c r="G10" s="28">
        <v>25000</v>
      </c>
      <c r="H10" s="28">
        <v>27490</v>
      </c>
      <c r="I10" s="28">
        <f>ПотраченныеДеньги[[#This Row],[Сумма продажи]]-ПотраченныеДеньги[[#This Row],[Сумма закупки]]</f>
        <v>2490</v>
      </c>
      <c r="K10" s="35">
        <v>42411</v>
      </c>
      <c r="L10" s="36" t="s">
        <v>29</v>
      </c>
      <c r="M10" s="36">
        <v>290</v>
      </c>
      <c r="N10" s="37" t="s">
        <v>35</v>
      </c>
      <c r="P10" s="22">
        <v>42403</v>
      </c>
      <c r="Q10" s="19" t="s">
        <v>33</v>
      </c>
      <c r="R10" s="19">
        <v>29355</v>
      </c>
      <c r="S10" s="31"/>
      <c r="U10" s="22"/>
      <c r="V10" s="19"/>
      <c r="W10" s="19"/>
      <c r="X10" s="31"/>
    </row>
    <row r="11" spans="2:24" ht="25.5" customHeight="1" x14ac:dyDescent="0.2">
      <c r="D11" s="26">
        <v>42411</v>
      </c>
      <c r="E11" s="49"/>
      <c r="F11" s="25"/>
      <c r="G11" s="25">
        <v>58500</v>
      </c>
      <c r="H11" s="25">
        <v>60490</v>
      </c>
      <c r="I11" s="25">
        <f>ПотраченныеДеньги[[#This Row],[Сумма продажи]]-ПотраченныеДеньги[[#This Row],[Сумма закупки]]</f>
        <v>1990</v>
      </c>
      <c r="K11" s="26">
        <v>42411</v>
      </c>
      <c r="L11" s="25" t="s">
        <v>29</v>
      </c>
      <c r="M11" s="25">
        <v>290</v>
      </c>
      <c r="N11" s="29" t="s">
        <v>35</v>
      </c>
      <c r="P11" s="23">
        <v>42406</v>
      </c>
      <c r="Q11" s="25" t="s">
        <v>34</v>
      </c>
      <c r="R11" s="25">
        <v>750</v>
      </c>
      <c r="S11" s="33"/>
      <c r="U11" s="23"/>
      <c r="V11" s="20"/>
      <c r="W11" s="25"/>
      <c r="X11" s="33"/>
    </row>
    <row r="12" spans="2:24" ht="25.5" customHeight="1" x14ac:dyDescent="0.2">
      <c r="D12" s="27">
        <v>42411</v>
      </c>
      <c r="E12" s="48"/>
      <c r="F12" s="28"/>
      <c r="G12" s="28">
        <v>60</v>
      </c>
      <c r="H12" s="28">
        <v>1000</v>
      </c>
      <c r="I12" s="28">
        <f>ПотраченныеДеньги[[#This Row],[Сумма продажи]]-ПотраченныеДеньги[[#This Row],[Сумма закупки]]</f>
        <v>940</v>
      </c>
      <c r="K12" s="35"/>
      <c r="L12" s="36"/>
      <c r="M12" s="36"/>
      <c r="N12" s="37"/>
      <c r="P12" s="22">
        <v>42406</v>
      </c>
      <c r="Q12" s="19" t="s">
        <v>31</v>
      </c>
      <c r="R12" s="19">
        <v>650</v>
      </c>
      <c r="S12" s="31"/>
      <c r="U12" s="22"/>
      <c r="V12" s="19"/>
      <c r="W12" s="19"/>
      <c r="X12" s="31"/>
    </row>
    <row r="13" spans="2:24" ht="25.5" customHeight="1" x14ac:dyDescent="0.2">
      <c r="D13" s="26">
        <v>42412</v>
      </c>
      <c r="E13" s="49"/>
      <c r="F13" s="25"/>
      <c r="G13" s="25">
        <v>18500</v>
      </c>
      <c r="H13" s="25">
        <v>19500</v>
      </c>
      <c r="I13" s="25">
        <f>ПотраченныеДеньги[[#This Row],[Сумма продажи]]-ПотраченныеДеньги[[#This Row],[Сумма закупки]]</f>
        <v>1000</v>
      </c>
      <c r="K13" s="26"/>
      <c r="L13" s="25"/>
      <c r="M13" s="25"/>
      <c r="N13" s="29"/>
      <c r="P13" s="23">
        <v>42412</v>
      </c>
      <c r="Q13" s="34" t="s">
        <v>43</v>
      </c>
      <c r="R13" s="34">
        <v>1090</v>
      </c>
      <c r="S13" s="33"/>
      <c r="U13" s="23"/>
      <c r="V13" s="34"/>
      <c r="W13" s="34"/>
      <c r="X13" s="33"/>
    </row>
    <row r="14" spans="2:24" ht="25.5" customHeight="1" x14ac:dyDescent="0.2">
      <c r="B14" s="73"/>
      <c r="D14" s="27">
        <v>42412</v>
      </c>
      <c r="E14" s="48"/>
      <c r="F14" s="28" t="s">
        <v>36</v>
      </c>
      <c r="G14" s="28">
        <v>300</v>
      </c>
      <c r="H14" s="28">
        <v>500</v>
      </c>
      <c r="I14" s="28">
        <f>ПотраченныеДеньги[[#This Row],[Сумма продажи]]-ПотраченныеДеньги[[#This Row],[Сумма закупки]]</f>
        <v>200</v>
      </c>
      <c r="K14" s="35"/>
      <c r="L14" s="36"/>
      <c r="M14" s="36"/>
      <c r="N14" s="37"/>
      <c r="P14" s="22">
        <v>42412</v>
      </c>
      <c r="Q14" s="24"/>
      <c r="R14" s="24">
        <v>1625</v>
      </c>
      <c r="S14" s="31" t="s">
        <v>49</v>
      </c>
      <c r="U14" s="22"/>
      <c r="V14" s="24"/>
      <c r="W14" s="24"/>
      <c r="X14" s="31"/>
    </row>
    <row r="15" spans="2:24" ht="25.5" customHeight="1" x14ac:dyDescent="0.2">
      <c r="B15" s="73"/>
      <c r="D15" s="26">
        <v>42412</v>
      </c>
      <c r="E15" s="49"/>
      <c r="F15" s="29" t="s">
        <v>36</v>
      </c>
      <c r="G15" s="25">
        <v>300</v>
      </c>
      <c r="H15" s="25">
        <v>500</v>
      </c>
      <c r="I15" s="25">
        <f>ПотраченныеДеньги[[#This Row],[Сумма продажи]]-ПотраченныеДеньги[[#This Row],[Сумма закупки]]</f>
        <v>200</v>
      </c>
      <c r="K15" s="26"/>
      <c r="L15" s="29"/>
      <c r="M15" s="25"/>
      <c r="N15" s="29"/>
      <c r="P15" s="23"/>
      <c r="Q15" s="34"/>
      <c r="R15" s="34"/>
      <c r="S15" s="33"/>
      <c r="U15" s="23"/>
      <c r="V15" s="34"/>
      <c r="W15" s="34"/>
      <c r="X15" s="33"/>
    </row>
    <row r="16" spans="2:24" ht="25.5" customHeight="1" x14ac:dyDescent="0.2">
      <c r="B16" s="71"/>
      <c r="D16" s="27">
        <v>42412</v>
      </c>
      <c r="E16" s="48"/>
      <c r="F16" s="28" t="s">
        <v>37</v>
      </c>
      <c r="G16" s="28">
        <v>200</v>
      </c>
      <c r="H16" s="28">
        <v>500</v>
      </c>
      <c r="I16" s="28">
        <f>ПотраченныеДеньги[[#This Row],[Сумма продажи]]-ПотраченныеДеньги[[#This Row],[Сумма закупки]]</f>
        <v>300</v>
      </c>
      <c r="K16" s="35"/>
      <c r="L16" s="36"/>
      <c r="M16" s="36"/>
      <c r="N16" s="37"/>
      <c r="P16" s="22"/>
      <c r="Q16" s="24"/>
      <c r="R16" s="24"/>
      <c r="S16" s="31"/>
      <c r="U16" s="22"/>
      <c r="V16" s="24"/>
      <c r="W16" s="24"/>
      <c r="X16" s="31"/>
    </row>
    <row r="17" spans="2:24" ht="25.5" customHeight="1" x14ac:dyDescent="0.2">
      <c r="B17" s="71"/>
      <c r="D17" s="26"/>
      <c r="E17" s="49"/>
      <c r="F17" s="25"/>
      <c r="G17" s="25"/>
      <c r="H17" s="25"/>
      <c r="I17" s="25">
        <f>ПотраченныеДеньги[[#This Row],[Сумма продажи]]-ПотраченныеДеньги[[#This Row],[Сумма закупки]]</f>
        <v>0</v>
      </c>
      <c r="K17" s="26"/>
      <c r="L17" s="25"/>
      <c r="M17" s="25"/>
      <c r="N17" s="29"/>
      <c r="P17" s="23"/>
      <c r="Q17" s="34"/>
      <c r="R17" s="34"/>
      <c r="S17" s="33"/>
      <c r="U17" s="23"/>
      <c r="V17" s="34"/>
      <c r="W17" s="34"/>
      <c r="X17" s="33"/>
    </row>
    <row r="18" spans="2:24" ht="25.5" customHeight="1" x14ac:dyDescent="0.2">
      <c r="B18" s="71"/>
      <c r="D18" s="27"/>
      <c r="E18" s="48"/>
      <c r="F18" s="28"/>
      <c r="G18" s="27"/>
      <c r="H18" s="28"/>
      <c r="I18" s="28">
        <f>ПотраченныеДеньги[[#This Row],[Сумма продажи]]-ПотраченныеДеньги[[#This Row],[Сумма закупки]]</f>
        <v>0</v>
      </c>
      <c r="K18" s="35"/>
      <c r="L18" s="36"/>
      <c r="M18" s="35"/>
      <c r="N18" s="37"/>
      <c r="P18" s="22"/>
      <c r="Q18" s="24"/>
      <c r="R18" s="24"/>
      <c r="S18" s="31"/>
      <c r="U18" s="22"/>
      <c r="V18" s="24"/>
      <c r="W18" s="24"/>
      <c r="X18" s="31"/>
    </row>
    <row r="19" spans="2:24" ht="25.5" customHeight="1" x14ac:dyDescent="0.2">
      <c r="B19" s="4"/>
      <c r="D19" s="26"/>
      <c r="E19" s="49"/>
      <c r="F19" s="25"/>
      <c r="G19" s="25"/>
      <c r="H19" s="25"/>
      <c r="I19" s="25">
        <f>ПотраченныеДеньги[[#This Row],[Сумма продажи]]-ПотраченныеДеньги[[#This Row],[Сумма закупки]]</f>
        <v>0</v>
      </c>
      <c r="K19" s="26"/>
      <c r="L19" s="25"/>
      <c r="M19" s="25"/>
      <c r="N19" s="29"/>
      <c r="P19" s="23"/>
      <c r="Q19" s="34"/>
      <c r="R19" s="34"/>
      <c r="S19" s="32"/>
      <c r="U19" s="23"/>
      <c r="V19" s="34"/>
      <c r="W19" s="34"/>
      <c r="X19" s="32"/>
    </row>
    <row r="20" spans="2:24" ht="25.5" customHeight="1" x14ac:dyDescent="0.2">
      <c r="D20" s="27"/>
      <c r="E20" s="48"/>
      <c r="F20" s="28"/>
      <c r="G20" s="28"/>
      <c r="H20" s="28"/>
      <c r="I20" s="28">
        <f>ПотраченныеДеньги[[#This Row],[Сумма продажи]]-ПотраченныеДеньги[[#This Row],[Сумма закупки]]</f>
        <v>0</v>
      </c>
      <c r="K20" s="35"/>
      <c r="L20" s="36"/>
      <c r="M20" s="36"/>
      <c r="N20" s="37"/>
      <c r="P20" s="22"/>
      <c r="Q20" s="24"/>
      <c r="R20" s="24"/>
      <c r="S20" s="31"/>
      <c r="U20" s="22"/>
      <c r="V20" s="24"/>
      <c r="W20" s="24"/>
      <c r="X20" s="31"/>
    </row>
    <row r="21" spans="2:24" ht="25.5" customHeight="1" x14ac:dyDescent="0.2">
      <c r="D21" s="60" t="s">
        <v>22</v>
      </c>
      <c r="E21" s="60"/>
      <c r="F21" s="25"/>
      <c r="G21" s="25">
        <f>SUM(G7:G20)</f>
        <v>261260</v>
      </c>
      <c r="H21" s="25">
        <f>SUM(H7:H20)</f>
        <v>272250</v>
      </c>
      <c r="I21" s="25">
        <f>ПотраченныеДеньги[[#This Row],[Сумма продажи]]-ПотраченныеДеньги[[#This Row],[Сумма закупки]]</f>
        <v>10990</v>
      </c>
      <c r="K21" s="60" t="s">
        <v>22</v>
      </c>
      <c r="L21" s="25"/>
      <c r="M21" s="25">
        <f>SUM(M7:M20)</f>
        <v>1660</v>
      </c>
      <c r="N21" s="21"/>
      <c r="P21" s="60" t="s">
        <v>22</v>
      </c>
      <c r="Q21" s="25"/>
      <c r="R21" s="25">
        <f>SUM(R7:R20)</f>
        <v>37250</v>
      </c>
      <c r="S21" s="34"/>
      <c r="U21" s="60" t="s">
        <v>22</v>
      </c>
      <c r="V21" s="25"/>
      <c r="W21" s="25">
        <f>SUM(W7:W20)</f>
        <v>1000</v>
      </c>
      <c r="X21" s="34"/>
    </row>
    <row r="22" spans="2:24" ht="25.5" customHeight="1" x14ac:dyDescent="0.2">
      <c r="B22" s="40" t="s">
        <v>46</v>
      </c>
      <c r="C22" s="9"/>
      <c r="D22" s="9"/>
      <c r="E22" s="43">
        <f>I21+M21</f>
        <v>12650</v>
      </c>
      <c r="F22" s="5"/>
      <c r="G22" s="5"/>
      <c r="H22" s="5"/>
    </row>
    <row r="23" spans="2:24" ht="25.5" customHeight="1" x14ac:dyDescent="0.2">
      <c r="B23" s="40" t="s">
        <v>47</v>
      </c>
      <c r="C23" s="9"/>
      <c r="D23" s="9"/>
      <c r="E23" s="43">
        <f>R21+W21</f>
        <v>38250</v>
      </c>
      <c r="F23" s="5"/>
      <c r="G23" s="5"/>
      <c r="H23" s="5"/>
    </row>
    <row r="24" spans="2:24" ht="25.5" customHeight="1" x14ac:dyDescent="0.2">
      <c r="B24" s="44" t="s">
        <v>48</v>
      </c>
      <c r="C24" s="39"/>
      <c r="D24" s="39"/>
      <c r="E24" s="45">
        <f>E3-E23+E22</f>
        <v>9150</v>
      </c>
      <c r="F24" s="5"/>
      <c r="G24" s="5"/>
      <c r="H24" s="5"/>
    </row>
    <row r="25" spans="2:24" ht="25.5" customHeight="1" x14ac:dyDescent="0.4">
      <c r="E25" s="42"/>
      <c r="F25" s="5"/>
      <c r="G25" s="5"/>
      <c r="H25" s="5"/>
    </row>
  </sheetData>
  <mergeCells count="3">
    <mergeCell ref="B16:B18"/>
    <mergeCell ref="D4:G4"/>
    <mergeCell ref="B14:B15"/>
  </mergeCells>
  <conditionalFormatting sqref="B16:B18">
    <cfRule type="expression" dxfId="2" priority="7" stopIfTrue="1">
      <formula>$B$16&gt;=0.5</formula>
    </cfRule>
    <cfRule type="expression" dxfId="1" priority="8" stopIfTrue="1">
      <formula>AND($B$16&gt;=0.25,$B$16&lt;0.5)</formula>
    </cfRule>
    <cfRule type="expression" dxfId="0" priority="9" stopIfTrue="1">
      <formula>$B$16&lt;0.25</formula>
    </cfRule>
  </conditionalFormatting>
  <dataValidations count="1">
    <dataValidation type="list" allowBlank="1" showInputMessage="1" showErrorMessage="1" sqref="F8">
      <formula1>INDIRECT($E$8)</formula1>
    </dataValidation>
  </dataValidations>
  <pageMargins left="0.7" right="0.7" top="0.75" bottom="0.75" header="0.3" footer="0.3"/>
  <pageSetup paperSize="9" fitToHeight="0" orientation="portrait" r:id="rId1"/>
  <headerFooter differentFirst="1">
    <oddFooter>Стр. &amp;P из &amp;N</oddFooter>
  </headerFooter>
  <drawing r:id="rId2"/>
  <tableParts count="4">
    <tablePart r:id="rId3"/>
    <tablePart r:id="rId4"/>
    <tablePart r:id="rId5"/>
    <tablePart r:id="rId6"/>
  </tablePar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'Справочник товаров'!$C$2:$G$2</xm:f>
          </x14:formula1>
          <xm:sqref>E8</xm:sqref>
        </x14:dataValidation>
        <x14:dataValidation type="list" allowBlank="1" showInputMessage="1" showErrorMessage="1">
          <x14:formula1>
            <xm:f>'Справочник товаров'!$C$2:$AH$2</xm:f>
          </x14:formula1>
          <xm:sqref>E9:E20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  <pageSetUpPr autoPageBreaks="0" fitToPage="1"/>
  </sheetPr>
  <dimension ref="B1:AK46"/>
  <sheetViews>
    <sheetView showGridLines="0" topLeftCell="C4" zoomScale="69" zoomScaleNormal="69" workbookViewId="0">
      <selection activeCell="G13" sqref="G13"/>
    </sheetView>
  </sheetViews>
  <sheetFormatPr defaultRowHeight="25.5" customHeight="1" x14ac:dyDescent="0.2"/>
  <cols>
    <col min="1" max="1" width="2.28515625" customWidth="1"/>
    <col min="2" max="2" width="17.42578125" customWidth="1"/>
    <col min="3" max="3" width="37.5703125" customWidth="1"/>
    <col min="4" max="4" width="23.5703125" customWidth="1"/>
    <col min="5" max="5" width="14.85546875" customWidth="1"/>
    <col min="6" max="6" width="45.42578125" customWidth="1"/>
    <col min="7" max="7" width="30.28515625" customWidth="1"/>
    <col min="8" max="8" width="16.140625" customWidth="1"/>
    <col min="9" max="9" width="39.5703125" customWidth="1"/>
    <col min="10" max="10" width="30.28515625" customWidth="1"/>
    <col min="11" max="11" width="15" customWidth="1"/>
    <col min="12" max="12" width="34.140625" customWidth="1"/>
    <col min="13" max="13" width="23.85546875" customWidth="1"/>
    <col min="14" max="14" width="16" customWidth="1"/>
    <col min="15" max="15" width="35.42578125" customWidth="1"/>
    <col min="16" max="16" width="24.85546875" customWidth="1"/>
    <col min="17" max="17" width="15.5703125" customWidth="1"/>
    <col min="18" max="18" width="48.85546875" customWidth="1"/>
    <col min="19" max="19" width="28.5703125" customWidth="1"/>
    <col min="20" max="20" width="15.5703125" customWidth="1"/>
    <col min="21" max="21" width="32.7109375" customWidth="1"/>
    <col min="22" max="22" width="43" customWidth="1"/>
    <col min="23" max="23" width="15.42578125" customWidth="1"/>
    <col min="24" max="24" width="47.7109375" customWidth="1"/>
    <col min="25" max="25" width="31.140625" customWidth="1"/>
    <col min="26" max="26" width="15.5703125" customWidth="1"/>
    <col min="27" max="27" width="33.28515625" customWidth="1"/>
    <col min="28" max="28" width="37.5703125" customWidth="1"/>
    <col min="29" max="29" width="15.5703125" customWidth="1"/>
    <col min="30" max="30" width="38.42578125" customWidth="1"/>
    <col min="31" max="31" width="34.28515625" customWidth="1"/>
    <col min="32" max="32" width="15.42578125" customWidth="1"/>
    <col min="33" max="33" width="35.42578125" customWidth="1"/>
    <col min="34" max="34" width="44.42578125" customWidth="1"/>
    <col min="39" max="39" width="27.5703125" customWidth="1"/>
  </cols>
  <sheetData>
    <row r="1" spans="2:37" ht="38.25" customHeight="1" x14ac:dyDescent="0.5">
      <c r="B1" s="41" t="s">
        <v>162</v>
      </c>
      <c r="C1" s="47"/>
      <c r="D1" s="41"/>
    </row>
    <row r="2" spans="2:37" ht="25.5" customHeight="1" x14ac:dyDescent="0.4">
      <c r="C2" s="74" t="s">
        <v>87</v>
      </c>
      <c r="D2" s="75"/>
      <c r="F2" s="74" t="s">
        <v>133</v>
      </c>
      <c r="G2" s="75"/>
      <c r="J2" s="59" t="s">
        <v>189</v>
      </c>
      <c r="M2" s="59" t="s">
        <v>159</v>
      </c>
      <c r="P2" s="59" t="s">
        <v>165</v>
      </c>
      <c r="S2" s="59" t="s">
        <v>182</v>
      </c>
      <c r="V2" s="59" t="s">
        <v>193</v>
      </c>
      <c r="Y2" s="59" t="s">
        <v>209</v>
      </c>
      <c r="AB2" s="59" t="s">
        <v>192</v>
      </c>
      <c r="AE2" s="59" t="s">
        <v>221</v>
      </c>
      <c r="AH2" s="59" t="s">
        <v>214</v>
      </c>
    </row>
    <row r="3" spans="2:37" ht="42" customHeight="1" x14ac:dyDescent="0.2">
      <c r="C3" s="57" t="s">
        <v>21</v>
      </c>
      <c r="D3" s="57" t="s">
        <v>78</v>
      </c>
      <c r="F3" s="57" t="s">
        <v>21</v>
      </c>
      <c r="G3" s="57" t="s">
        <v>78</v>
      </c>
      <c r="I3" s="57" t="s">
        <v>21</v>
      </c>
      <c r="J3" s="57" t="s">
        <v>78</v>
      </c>
      <c r="L3" s="57" t="s">
        <v>21</v>
      </c>
      <c r="M3" s="57" t="s">
        <v>78</v>
      </c>
      <c r="O3" s="57" t="s">
        <v>21</v>
      </c>
      <c r="P3" s="57" t="s">
        <v>78</v>
      </c>
      <c r="R3" s="57" t="s">
        <v>21</v>
      </c>
      <c r="S3" s="57" t="s">
        <v>78</v>
      </c>
      <c r="U3" s="57" t="s">
        <v>21</v>
      </c>
      <c r="V3" s="57" t="s">
        <v>78</v>
      </c>
      <c r="X3" s="57" t="s">
        <v>21</v>
      </c>
      <c r="Y3" s="57" t="s">
        <v>78</v>
      </c>
      <c r="AA3" s="57" t="s">
        <v>21</v>
      </c>
      <c r="AB3" s="57" t="s">
        <v>78</v>
      </c>
      <c r="AD3" s="57" t="s">
        <v>21</v>
      </c>
      <c r="AE3" s="57" t="s">
        <v>78</v>
      </c>
      <c r="AG3" s="57" t="s">
        <v>21</v>
      </c>
      <c r="AH3" s="57" t="s">
        <v>78</v>
      </c>
    </row>
    <row r="4" spans="2:37" ht="25.5" customHeight="1" x14ac:dyDescent="0.2">
      <c r="C4" s="61" t="s">
        <v>84</v>
      </c>
      <c r="D4" s="54" t="s">
        <v>99</v>
      </c>
      <c r="F4" s="61" t="s">
        <v>113</v>
      </c>
      <c r="G4" s="54" t="s">
        <v>134</v>
      </c>
      <c r="I4" s="61" t="s">
        <v>129</v>
      </c>
      <c r="J4" s="54" t="s">
        <v>140</v>
      </c>
      <c r="L4" s="61" t="s">
        <v>142</v>
      </c>
      <c r="M4" s="54" t="s">
        <v>160</v>
      </c>
      <c r="O4" s="61" t="s">
        <v>163</v>
      </c>
      <c r="P4" s="54"/>
      <c r="R4" s="61" t="s">
        <v>166</v>
      </c>
      <c r="S4" s="54" t="s">
        <v>183</v>
      </c>
      <c r="U4" s="61" t="s">
        <v>194</v>
      </c>
      <c r="V4" s="54" t="s">
        <v>195</v>
      </c>
      <c r="X4" s="61" t="s">
        <v>196</v>
      </c>
      <c r="Y4" s="54" t="s">
        <v>210</v>
      </c>
      <c r="AA4" s="61" t="s">
        <v>188</v>
      </c>
      <c r="AB4" s="54" t="s">
        <v>218</v>
      </c>
      <c r="AD4" s="61" t="s">
        <v>219</v>
      </c>
      <c r="AE4" s="54" t="s">
        <v>220</v>
      </c>
      <c r="AG4" s="65" t="s">
        <v>53</v>
      </c>
      <c r="AH4" s="54" t="s">
        <v>222</v>
      </c>
    </row>
    <row r="5" spans="2:37" ht="25.5" customHeight="1" x14ac:dyDescent="0.2">
      <c r="C5" s="62" t="s">
        <v>85</v>
      </c>
      <c r="D5" s="56" t="s">
        <v>99</v>
      </c>
      <c r="F5" s="62" t="s">
        <v>114</v>
      </c>
      <c r="G5" s="56" t="s">
        <v>134</v>
      </c>
      <c r="I5" s="62" t="s">
        <v>130</v>
      </c>
      <c r="J5" s="56" t="s">
        <v>140</v>
      </c>
      <c r="L5" s="62" t="s">
        <v>161</v>
      </c>
      <c r="M5" s="56" t="s">
        <v>160</v>
      </c>
      <c r="O5" s="62" t="s">
        <v>164</v>
      </c>
      <c r="P5" s="56"/>
      <c r="R5" s="62" t="s">
        <v>167</v>
      </c>
      <c r="S5" s="56" t="s">
        <v>184</v>
      </c>
      <c r="U5" s="62"/>
      <c r="V5" s="56"/>
      <c r="X5" s="62" t="s">
        <v>197</v>
      </c>
      <c r="Y5" s="56" t="s">
        <v>210</v>
      </c>
      <c r="AA5" s="62" t="s">
        <v>215</v>
      </c>
      <c r="AB5" s="56" t="s">
        <v>218</v>
      </c>
      <c r="AD5" s="62"/>
      <c r="AE5" s="56"/>
      <c r="AG5" s="66" t="s">
        <v>54</v>
      </c>
      <c r="AH5" s="56" t="s">
        <v>222</v>
      </c>
    </row>
    <row r="6" spans="2:37" ht="25.5" customHeight="1" x14ac:dyDescent="0.2">
      <c r="C6" s="61" t="s">
        <v>65</v>
      </c>
      <c r="D6" s="54" t="s">
        <v>99</v>
      </c>
      <c r="F6" s="61" t="s">
        <v>115</v>
      </c>
      <c r="G6" s="54" t="s">
        <v>134</v>
      </c>
      <c r="I6" s="61" t="s">
        <v>131</v>
      </c>
      <c r="J6" s="54" t="s">
        <v>140</v>
      </c>
      <c r="L6" s="61" t="s">
        <v>143</v>
      </c>
      <c r="M6" s="54" t="s">
        <v>160</v>
      </c>
      <c r="O6" s="61"/>
      <c r="P6" s="54"/>
      <c r="R6" s="61" t="s">
        <v>168</v>
      </c>
      <c r="S6" s="54" t="s">
        <v>183</v>
      </c>
      <c r="U6" s="61"/>
      <c r="V6" s="54"/>
      <c r="X6" s="61" t="s">
        <v>198</v>
      </c>
      <c r="Y6" s="54" t="s">
        <v>210</v>
      </c>
      <c r="AA6" s="61" t="s">
        <v>216</v>
      </c>
      <c r="AB6" s="54" t="s">
        <v>218</v>
      </c>
      <c r="AD6" s="61"/>
      <c r="AE6" s="54"/>
      <c r="AG6" s="65" t="s">
        <v>55</v>
      </c>
      <c r="AH6" s="54" t="s">
        <v>224</v>
      </c>
    </row>
    <row r="7" spans="2:37" ht="25.5" customHeight="1" x14ac:dyDescent="0.2">
      <c r="C7" s="62" t="s">
        <v>66</v>
      </c>
      <c r="D7" s="56" t="s">
        <v>99</v>
      </c>
      <c r="F7" s="62" t="s">
        <v>116</v>
      </c>
      <c r="G7" s="56" t="s">
        <v>134</v>
      </c>
      <c r="I7" s="62" t="s">
        <v>132</v>
      </c>
      <c r="J7" s="56" t="s">
        <v>141</v>
      </c>
      <c r="L7" s="62" t="s">
        <v>144</v>
      </c>
      <c r="M7" s="56" t="s">
        <v>160</v>
      </c>
      <c r="O7" s="62"/>
      <c r="P7" s="56"/>
      <c r="R7" s="62" t="s">
        <v>169</v>
      </c>
      <c r="S7" s="56" t="s">
        <v>184</v>
      </c>
      <c r="U7" s="62"/>
      <c r="V7" s="56"/>
      <c r="X7" s="62" t="s">
        <v>199</v>
      </c>
      <c r="Y7" s="56" t="s">
        <v>210</v>
      </c>
      <c r="AA7" s="62" t="s">
        <v>217</v>
      </c>
      <c r="AB7" s="56" t="s">
        <v>218</v>
      </c>
      <c r="AD7" s="62"/>
      <c r="AE7" s="56"/>
      <c r="AG7" s="66" t="s">
        <v>56</v>
      </c>
      <c r="AH7" s="56" t="s">
        <v>224</v>
      </c>
    </row>
    <row r="8" spans="2:37" ht="25.5" customHeight="1" x14ac:dyDescent="0.2">
      <c r="C8" s="61" t="s">
        <v>67</v>
      </c>
      <c r="D8" s="54" t="s">
        <v>99</v>
      </c>
      <c r="F8" s="61" t="s">
        <v>117</v>
      </c>
      <c r="G8" s="54" t="s">
        <v>134</v>
      </c>
      <c r="I8" s="61" t="s">
        <v>190</v>
      </c>
      <c r="J8" s="54" t="s">
        <v>191</v>
      </c>
      <c r="L8" s="61" t="s">
        <v>145</v>
      </c>
      <c r="M8" s="54" t="s">
        <v>160</v>
      </c>
      <c r="O8" s="61"/>
      <c r="P8" s="54"/>
      <c r="R8" s="61" t="s">
        <v>170</v>
      </c>
      <c r="S8" s="54" t="s">
        <v>183</v>
      </c>
      <c r="U8" s="61"/>
      <c r="V8" s="54"/>
      <c r="X8" s="61" t="s">
        <v>200</v>
      </c>
      <c r="Y8" s="54" t="s">
        <v>211</v>
      </c>
      <c r="AA8" s="61"/>
      <c r="AB8" s="54"/>
      <c r="AD8" s="61"/>
      <c r="AE8" s="54"/>
      <c r="AG8" s="65" t="s">
        <v>57</v>
      </c>
      <c r="AH8" s="54" t="s">
        <v>224</v>
      </c>
    </row>
    <row r="9" spans="2:37" ht="25.5" customHeight="1" x14ac:dyDescent="0.2">
      <c r="C9" s="62" t="s">
        <v>68</v>
      </c>
      <c r="D9" s="56" t="s">
        <v>99</v>
      </c>
      <c r="F9" s="62" t="s">
        <v>118</v>
      </c>
      <c r="G9" s="56" t="s">
        <v>134</v>
      </c>
      <c r="I9" s="62"/>
      <c r="J9" s="56"/>
      <c r="L9" s="62" t="s">
        <v>146</v>
      </c>
      <c r="M9" s="56" t="s">
        <v>160</v>
      </c>
      <c r="O9" s="62"/>
      <c r="P9" s="56"/>
      <c r="R9" s="62" t="s">
        <v>171</v>
      </c>
      <c r="S9" s="56" t="s">
        <v>184</v>
      </c>
      <c r="U9" s="62"/>
      <c r="V9" s="56"/>
      <c r="X9" s="62" t="s">
        <v>201</v>
      </c>
      <c r="Y9" s="56" t="s">
        <v>211</v>
      </c>
      <c r="AA9" s="62"/>
      <c r="AB9" s="56"/>
      <c r="AD9" s="62"/>
      <c r="AE9" s="56"/>
      <c r="AG9" s="66" t="s">
        <v>58</v>
      </c>
      <c r="AH9" s="56" t="s">
        <v>224</v>
      </c>
    </row>
    <row r="10" spans="2:37" ht="25.5" customHeight="1" x14ac:dyDescent="0.2">
      <c r="C10" s="61" t="s">
        <v>69</v>
      </c>
      <c r="D10" s="54" t="s">
        <v>99</v>
      </c>
      <c r="F10" s="61" t="s">
        <v>119</v>
      </c>
      <c r="G10" s="54" t="s">
        <v>135</v>
      </c>
      <c r="I10" s="61"/>
      <c r="J10" s="54"/>
      <c r="L10" s="61" t="s">
        <v>147</v>
      </c>
      <c r="M10" s="54" t="s">
        <v>160</v>
      </c>
      <c r="O10" s="61"/>
      <c r="P10" s="54"/>
      <c r="R10" s="61" t="s">
        <v>171</v>
      </c>
      <c r="S10" s="54" t="s">
        <v>183</v>
      </c>
      <c r="U10" s="61"/>
      <c r="V10" s="54"/>
      <c r="X10" s="61" t="s">
        <v>202</v>
      </c>
      <c r="Y10" s="54" t="s">
        <v>214</v>
      </c>
      <c r="AA10" s="61"/>
      <c r="AB10" s="54"/>
      <c r="AD10" s="61"/>
      <c r="AE10" s="54"/>
      <c r="AG10" s="65" t="s">
        <v>59</v>
      </c>
      <c r="AH10" s="54" t="s">
        <v>224</v>
      </c>
    </row>
    <row r="11" spans="2:37" ht="25.5" customHeight="1" x14ac:dyDescent="0.2">
      <c r="C11" s="63" t="s">
        <v>86</v>
      </c>
      <c r="D11" s="56" t="s">
        <v>99</v>
      </c>
      <c r="F11" s="63" t="s">
        <v>120</v>
      </c>
      <c r="G11" s="56" t="s">
        <v>135</v>
      </c>
      <c r="I11" s="63"/>
      <c r="J11" s="56"/>
      <c r="L11" s="63" t="s">
        <v>148</v>
      </c>
      <c r="M11" s="56"/>
      <c r="O11" s="63"/>
      <c r="P11" s="56"/>
      <c r="R11" s="63" t="s">
        <v>172</v>
      </c>
      <c r="S11" s="56" t="s">
        <v>184</v>
      </c>
      <c r="U11" s="63"/>
      <c r="V11" s="56"/>
      <c r="X11" s="63" t="s">
        <v>203</v>
      </c>
      <c r="Y11" s="56" t="s">
        <v>212</v>
      </c>
      <c r="AA11" s="63"/>
      <c r="AB11" s="56"/>
      <c r="AD11" s="63"/>
      <c r="AE11" s="56"/>
      <c r="AG11" s="67" t="s">
        <v>60</v>
      </c>
      <c r="AH11" s="56" t="s">
        <v>224</v>
      </c>
      <c r="AK11" s="58"/>
    </row>
    <row r="12" spans="2:37" ht="25.5" customHeight="1" x14ac:dyDescent="0.2">
      <c r="C12" s="61" t="s">
        <v>70</v>
      </c>
      <c r="D12" s="54" t="s">
        <v>99</v>
      </c>
      <c r="F12" s="61" t="s">
        <v>121</v>
      </c>
      <c r="G12" s="54" t="s">
        <v>136</v>
      </c>
      <c r="I12" s="61"/>
      <c r="J12" s="54"/>
      <c r="L12" s="61" t="s">
        <v>149</v>
      </c>
      <c r="M12" s="54"/>
      <c r="O12" s="61"/>
      <c r="P12" s="54"/>
      <c r="R12" s="61" t="s">
        <v>173</v>
      </c>
      <c r="S12" s="54" t="s">
        <v>183</v>
      </c>
      <c r="U12" s="61"/>
      <c r="V12" s="54"/>
      <c r="X12" s="61" t="s">
        <v>204</v>
      </c>
      <c r="Y12" s="54" t="s">
        <v>213</v>
      </c>
      <c r="AA12" s="61"/>
      <c r="AB12" s="54"/>
      <c r="AD12" s="61"/>
      <c r="AE12" s="54"/>
      <c r="AG12" s="65" t="s">
        <v>61</v>
      </c>
      <c r="AH12" s="54" t="s">
        <v>224</v>
      </c>
    </row>
    <row r="13" spans="2:37" ht="25.5" customHeight="1" x14ac:dyDescent="0.2">
      <c r="C13" s="62" t="s">
        <v>71</v>
      </c>
      <c r="D13" s="56" t="s">
        <v>98</v>
      </c>
      <c r="F13" s="62" t="s">
        <v>122</v>
      </c>
      <c r="G13" s="56" t="s">
        <v>136</v>
      </c>
      <c r="I13" s="62"/>
      <c r="J13" s="56"/>
      <c r="L13" s="62" t="s">
        <v>150</v>
      </c>
      <c r="M13" s="56"/>
      <c r="O13" s="62"/>
      <c r="P13" s="56"/>
      <c r="R13" s="62" t="s">
        <v>174</v>
      </c>
      <c r="S13" s="56" t="s">
        <v>185</v>
      </c>
      <c r="U13" s="62"/>
      <c r="V13" s="56"/>
      <c r="X13" s="62" t="s">
        <v>205</v>
      </c>
      <c r="Y13" s="56" t="s">
        <v>213</v>
      </c>
      <c r="AA13" s="62"/>
      <c r="AB13" s="56"/>
      <c r="AD13" s="62"/>
      <c r="AE13" s="56"/>
      <c r="AG13" s="66" t="s">
        <v>62</v>
      </c>
      <c r="AH13" s="56" t="s">
        <v>223</v>
      </c>
    </row>
    <row r="14" spans="2:37" ht="25.5" customHeight="1" x14ac:dyDescent="0.2">
      <c r="C14" s="61" t="s">
        <v>88</v>
      </c>
      <c r="D14" s="54" t="s">
        <v>98</v>
      </c>
      <c r="F14" s="61" t="s">
        <v>123</v>
      </c>
      <c r="G14" s="54" t="s">
        <v>137</v>
      </c>
      <c r="I14" s="61"/>
      <c r="J14" s="54"/>
      <c r="L14" s="61" t="s">
        <v>151</v>
      </c>
      <c r="M14" s="54"/>
      <c r="O14" s="61"/>
      <c r="P14" s="54"/>
      <c r="R14" s="61" t="s">
        <v>175</v>
      </c>
      <c r="S14" s="54" t="s">
        <v>185</v>
      </c>
      <c r="U14" s="61"/>
      <c r="V14" s="54"/>
      <c r="X14" s="61" t="s">
        <v>206</v>
      </c>
      <c r="Y14" s="54" t="s">
        <v>213</v>
      </c>
      <c r="AA14" s="61"/>
      <c r="AB14" s="54"/>
      <c r="AD14" s="61"/>
      <c r="AE14" s="54"/>
      <c r="AG14" s="65" t="s">
        <v>63</v>
      </c>
      <c r="AH14" s="54" t="s">
        <v>224</v>
      </c>
    </row>
    <row r="15" spans="2:37" ht="25.5" customHeight="1" x14ac:dyDescent="0.2">
      <c r="C15" s="62" t="s">
        <v>72</v>
      </c>
      <c r="D15" s="56" t="s">
        <v>98</v>
      </c>
      <c r="F15" s="62" t="s">
        <v>124</v>
      </c>
      <c r="G15" s="56" t="s">
        <v>137</v>
      </c>
      <c r="I15" s="62"/>
      <c r="J15" s="56"/>
      <c r="L15" s="62" t="s">
        <v>152</v>
      </c>
      <c r="M15" s="56"/>
      <c r="O15" s="62"/>
      <c r="P15" s="56"/>
      <c r="R15" s="62" t="s">
        <v>176</v>
      </c>
      <c r="S15" s="56" t="s">
        <v>185</v>
      </c>
      <c r="U15" s="62"/>
      <c r="V15" s="56"/>
      <c r="X15" s="62" t="s">
        <v>207</v>
      </c>
      <c r="Y15" s="56" t="s">
        <v>214</v>
      </c>
      <c r="AA15" s="62"/>
      <c r="AB15" s="56"/>
      <c r="AD15" s="62"/>
      <c r="AE15" s="56"/>
      <c r="AG15" s="67" t="s">
        <v>36</v>
      </c>
      <c r="AH15" s="56" t="s">
        <v>222</v>
      </c>
    </row>
    <row r="16" spans="2:37" ht="25.5" customHeight="1" x14ac:dyDescent="0.2">
      <c r="C16" s="61" t="s">
        <v>73</v>
      </c>
      <c r="D16" s="54" t="s">
        <v>98</v>
      </c>
      <c r="F16" s="61" t="s">
        <v>125</v>
      </c>
      <c r="G16" s="54" t="s">
        <v>137</v>
      </c>
      <c r="I16" s="61"/>
      <c r="J16" s="54"/>
      <c r="L16" s="61" t="s">
        <v>153</v>
      </c>
      <c r="M16" s="54"/>
      <c r="O16" s="61"/>
      <c r="P16" s="54"/>
      <c r="R16" s="61" t="s">
        <v>177</v>
      </c>
      <c r="S16" s="54" t="s">
        <v>185</v>
      </c>
      <c r="U16" s="61"/>
      <c r="V16" s="54"/>
      <c r="X16" s="61" t="s">
        <v>208</v>
      </c>
      <c r="Y16" s="54" t="s">
        <v>214</v>
      </c>
      <c r="AA16" s="61"/>
      <c r="AB16" s="54"/>
      <c r="AD16" s="61"/>
      <c r="AE16" s="54"/>
      <c r="AG16" s="65" t="s">
        <v>37</v>
      </c>
      <c r="AH16" s="54" t="s">
        <v>222</v>
      </c>
    </row>
    <row r="17" spans="3:34" ht="25.5" customHeight="1" x14ac:dyDescent="0.2">
      <c r="C17" s="62" t="s">
        <v>74</v>
      </c>
      <c r="D17" s="56" t="s">
        <v>98</v>
      </c>
      <c r="F17" s="62" t="s">
        <v>126</v>
      </c>
      <c r="G17" s="56" t="s">
        <v>138</v>
      </c>
      <c r="I17" s="62"/>
      <c r="J17" s="56"/>
      <c r="L17" s="62" t="s">
        <v>154</v>
      </c>
      <c r="M17" s="56"/>
      <c r="O17" s="62"/>
      <c r="P17" s="56"/>
      <c r="R17" s="62" t="s">
        <v>178</v>
      </c>
      <c r="S17" s="56" t="s">
        <v>186</v>
      </c>
      <c r="U17" s="62"/>
      <c r="V17" s="56"/>
      <c r="X17" s="62"/>
      <c r="Y17" s="56"/>
      <c r="AA17" s="62"/>
      <c r="AB17" s="56"/>
      <c r="AD17" s="62"/>
      <c r="AE17" s="56"/>
      <c r="AG17" s="62"/>
      <c r="AH17" s="56"/>
    </row>
    <row r="18" spans="3:34" ht="25.5" customHeight="1" x14ac:dyDescent="0.2">
      <c r="C18" s="61" t="s">
        <v>89</v>
      </c>
      <c r="D18" s="54" t="s">
        <v>98</v>
      </c>
      <c r="F18" s="61" t="s">
        <v>127</v>
      </c>
      <c r="G18" s="54" t="s">
        <v>139</v>
      </c>
      <c r="I18" s="61"/>
      <c r="J18" s="54"/>
      <c r="L18" s="61" t="s">
        <v>155</v>
      </c>
      <c r="M18" s="54"/>
      <c r="O18" s="61"/>
      <c r="P18" s="54"/>
      <c r="R18" s="61" t="s">
        <v>179</v>
      </c>
      <c r="S18" s="54" t="s">
        <v>186</v>
      </c>
      <c r="U18" s="61"/>
      <c r="V18" s="54"/>
      <c r="X18" s="61"/>
      <c r="Y18" s="54"/>
      <c r="AA18" s="61"/>
      <c r="AB18" s="54"/>
      <c r="AD18" s="61"/>
      <c r="AE18" s="54"/>
      <c r="AG18" s="61"/>
      <c r="AH18" s="54"/>
    </row>
    <row r="19" spans="3:34" ht="25.5" customHeight="1" x14ac:dyDescent="0.2">
      <c r="C19" s="62" t="s">
        <v>75</v>
      </c>
      <c r="D19" s="56" t="s">
        <v>98</v>
      </c>
      <c r="F19" s="62" t="s">
        <v>128</v>
      </c>
      <c r="G19" s="56" t="s">
        <v>138</v>
      </c>
      <c r="I19" s="62"/>
      <c r="J19" s="56"/>
      <c r="L19" s="62" t="s">
        <v>156</v>
      </c>
      <c r="M19" s="56"/>
      <c r="O19" s="62"/>
      <c r="P19" s="56"/>
      <c r="R19" s="62" t="s">
        <v>180</v>
      </c>
      <c r="S19" s="56" t="s">
        <v>187</v>
      </c>
      <c r="U19" s="62"/>
      <c r="V19" s="56"/>
      <c r="X19" s="62"/>
      <c r="Y19" s="56"/>
      <c r="AA19" s="62"/>
      <c r="AB19" s="56"/>
      <c r="AD19" s="62"/>
      <c r="AE19" s="56"/>
      <c r="AG19" s="62"/>
      <c r="AH19" s="56"/>
    </row>
    <row r="20" spans="3:34" ht="25.5" customHeight="1" x14ac:dyDescent="0.2">
      <c r="C20" s="61" t="s">
        <v>76</v>
      </c>
      <c r="D20" s="54" t="s">
        <v>98</v>
      </c>
      <c r="F20" s="61"/>
      <c r="G20" s="54"/>
      <c r="J20" s="61"/>
      <c r="L20" s="61" t="s">
        <v>157</v>
      </c>
      <c r="M20" s="54"/>
      <c r="O20" s="61"/>
      <c r="P20" s="54"/>
      <c r="R20" s="61" t="s">
        <v>181</v>
      </c>
      <c r="S20" s="54" t="s">
        <v>187</v>
      </c>
      <c r="U20" s="61"/>
      <c r="V20" s="54"/>
      <c r="X20" s="61"/>
      <c r="Y20" s="54"/>
      <c r="AA20" s="61"/>
      <c r="AB20" s="54"/>
      <c r="AD20" s="61"/>
      <c r="AE20" s="54"/>
      <c r="AG20" s="61"/>
      <c r="AH20" s="54"/>
    </row>
    <row r="21" spans="3:34" ht="25.5" customHeight="1" x14ac:dyDescent="0.2">
      <c r="C21" s="62" t="s">
        <v>77</v>
      </c>
      <c r="D21" s="56" t="s">
        <v>98</v>
      </c>
      <c r="F21" s="62"/>
      <c r="G21" s="56"/>
      <c r="J21" s="62"/>
      <c r="L21" s="62" t="s">
        <v>158</v>
      </c>
      <c r="M21" s="56"/>
      <c r="O21" s="62"/>
      <c r="P21" s="56"/>
      <c r="R21" s="62"/>
      <c r="S21" s="56"/>
      <c r="U21" s="62"/>
      <c r="V21" s="56"/>
      <c r="X21" s="62"/>
      <c r="Y21" s="56"/>
      <c r="AA21" s="62"/>
      <c r="AB21" s="56"/>
      <c r="AD21" s="62"/>
      <c r="AE21" s="56"/>
      <c r="AG21" s="62"/>
      <c r="AH21" s="56"/>
    </row>
    <row r="22" spans="3:34" ht="25.5" customHeight="1" x14ac:dyDescent="0.2">
      <c r="C22" s="61" t="s">
        <v>79</v>
      </c>
      <c r="D22" s="53" t="s">
        <v>97</v>
      </c>
      <c r="F22" s="61"/>
      <c r="G22" s="53"/>
      <c r="J22" s="61"/>
      <c r="L22" s="61"/>
      <c r="M22" s="53"/>
      <c r="O22" s="61"/>
      <c r="P22" s="53"/>
      <c r="R22" s="61"/>
      <c r="S22" s="53"/>
      <c r="U22" s="61"/>
      <c r="V22" s="53"/>
      <c r="X22" s="61"/>
      <c r="Y22" s="53"/>
      <c r="AA22" s="61"/>
      <c r="AB22" s="53"/>
      <c r="AD22" s="61"/>
      <c r="AE22" s="53"/>
      <c r="AG22" s="61"/>
      <c r="AH22" s="53"/>
    </row>
    <row r="23" spans="3:34" ht="25.5" customHeight="1" x14ac:dyDescent="0.2">
      <c r="C23" s="62" t="s">
        <v>90</v>
      </c>
      <c r="D23" s="55" t="s">
        <v>97</v>
      </c>
      <c r="F23" s="62"/>
      <c r="G23" s="55"/>
      <c r="J23" s="62"/>
      <c r="L23" s="62"/>
      <c r="M23" s="55"/>
      <c r="O23" s="62"/>
      <c r="P23" s="55"/>
      <c r="R23" s="62"/>
      <c r="S23" s="55"/>
      <c r="U23" s="62"/>
      <c r="V23" s="55"/>
      <c r="X23" s="62"/>
      <c r="Y23" s="55"/>
      <c r="AA23" s="62"/>
      <c r="AB23" s="55"/>
      <c r="AD23" s="62"/>
      <c r="AE23" s="55"/>
      <c r="AG23" s="62"/>
      <c r="AH23" s="55"/>
    </row>
    <row r="24" spans="3:34" ht="25.5" customHeight="1" x14ac:dyDescent="0.2">
      <c r="C24" s="61" t="s">
        <v>91</v>
      </c>
      <c r="D24" s="53" t="s">
        <v>97</v>
      </c>
      <c r="F24" s="61"/>
      <c r="G24" s="53"/>
      <c r="J24" s="61"/>
      <c r="L24" s="61"/>
      <c r="M24" s="53"/>
      <c r="O24" s="61"/>
      <c r="P24" s="53"/>
      <c r="R24" s="61"/>
      <c r="S24" s="53"/>
      <c r="U24" s="61"/>
      <c r="V24" s="53"/>
      <c r="X24" s="61"/>
      <c r="Y24" s="53"/>
      <c r="AA24" s="61"/>
      <c r="AB24" s="53"/>
      <c r="AD24" s="61"/>
      <c r="AE24" s="53"/>
      <c r="AG24" s="61"/>
      <c r="AH24" s="53"/>
    </row>
    <row r="25" spans="3:34" ht="25.5" customHeight="1" x14ac:dyDescent="0.2">
      <c r="C25" s="62" t="s">
        <v>92</v>
      </c>
      <c r="D25" s="55" t="s">
        <v>97</v>
      </c>
      <c r="F25" s="62"/>
      <c r="G25" s="55"/>
      <c r="J25" s="62"/>
      <c r="L25" s="62"/>
      <c r="M25" s="55"/>
      <c r="O25" s="62"/>
      <c r="P25" s="55"/>
      <c r="R25" s="62"/>
      <c r="S25" s="55"/>
      <c r="U25" s="62"/>
      <c r="V25" s="55"/>
      <c r="X25" s="62"/>
      <c r="Y25" s="55"/>
      <c r="AA25" s="62"/>
      <c r="AB25" s="55"/>
      <c r="AD25" s="62"/>
      <c r="AE25" s="55"/>
      <c r="AG25" s="62"/>
      <c r="AH25" s="55"/>
    </row>
    <row r="26" spans="3:34" ht="25.5" customHeight="1" x14ac:dyDescent="0.2">
      <c r="C26" s="61" t="s">
        <v>93</v>
      </c>
      <c r="D26" s="53" t="s">
        <v>97</v>
      </c>
      <c r="F26" s="61"/>
      <c r="G26" s="53"/>
      <c r="J26" s="53"/>
      <c r="L26" s="61"/>
      <c r="M26" s="53"/>
      <c r="O26" s="61"/>
      <c r="P26" s="53"/>
      <c r="R26" s="61"/>
      <c r="S26" s="53"/>
      <c r="U26" s="61"/>
      <c r="V26" s="53"/>
      <c r="X26" s="61"/>
      <c r="Y26" s="53"/>
      <c r="AA26" s="61"/>
      <c r="AB26" s="53"/>
      <c r="AD26" s="61"/>
      <c r="AE26" s="53"/>
      <c r="AG26" s="61"/>
      <c r="AH26" s="53"/>
    </row>
    <row r="27" spans="3:34" ht="25.5" customHeight="1" x14ac:dyDescent="0.2">
      <c r="C27" s="62" t="s">
        <v>94</v>
      </c>
      <c r="D27" s="55" t="s">
        <v>97</v>
      </c>
      <c r="F27" s="62"/>
      <c r="G27" s="55"/>
      <c r="J27" s="55"/>
      <c r="L27" s="62"/>
      <c r="M27" s="55"/>
      <c r="O27" s="62"/>
      <c r="P27" s="55"/>
      <c r="R27" s="62"/>
      <c r="S27" s="55"/>
      <c r="U27" s="62"/>
      <c r="V27" s="55"/>
      <c r="X27" s="62"/>
      <c r="Y27" s="55"/>
      <c r="AA27" s="62"/>
      <c r="AB27" s="55"/>
      <c r="AD27" s="62"/>
      <c r="AE27" s="55"/>
      <c r="AG27" s="62"/>
      <c r="AH27" s="55"/>
    </row>
    <row r="28" spans="3:34" ht="25.5" customHeight="1" x14ac:dyDescent="0.2">
      <c r="C28" s="61" t="s">
        <v>80</v>
      </c>
      <c r="D28" s="53" t="s">
        <v>97</v>
      </c>
      <c r="F28" s="61"/>
      <c r="G28" s="53"/>
      <c r="J28" s="53"/>
      <c r="L28" s="61"/>
      <c r="M28" s="53"/>
      <c r="O28" s="61"/>
      <c r="P28" s="53"/>
      <c r="R28" s="61"/>
      <c r="S28" s="53"/>
      <c r="U28" s="61"/>
      <c r="V28" s="53"/>
      <c r="X28" s="61"/>
      <c r="Y28" s="53"/>
      <c r="AA28" s="61"/>
      <c r="AB28" s="53"/>
      <c r="AD28" s="61"/>
      <c r="AE28" s="53"/>
      <c r="AG28" s="61"/>
      <c r="AH28" s="53"/>
    </row>
    <row r="29" spans="3:34" ht="25.5" customHeight="1" x14ac:dyDescent="0.2">
      <c r="C29" s="62" t="s">
        <v>95</v>
      </c>
      <c r="D29" s="55" t="s">
        <v>97</v>
      </c>
      <c r="F29" s="62"/>
      <c r="G29" s="55"/>
      <c r="J29" s="55"/>
      <c r="L29" s="62"/>
      <c r="M29" s="55"/>
      <c r="O29" s="62"/>
      <c r="P29" s="55"/>
      <c r="R29" s="62"/>
      <c r="S29" s="55"/>
      <c r="U29" s="62"/>
      <c r="V29" s="55"/>
      <c r="X29" s="62"/>
      <c r="Y29" s="55"/>
      <c r="AA29" s="62"/>
      <c r="AB29" s="55"/>
      <c r="AD29" s="62"/>
      <c r="AE29" s="55"/>
      <c r="AG29" s="62"/>
      <c r="AH29" s="55"/>
    </row>
    <row r="30" spans="3:34" ht="25.5" customHeight="1" x14ac:dyDescent="0.2">
      <c r="C30" s="61" t="s">
        <v>96</v>
      </c>
      <c r="D30" s="53" t="s">
        <v>97</v>
      </c>
      <c r="F30" s="61"/>
      <c r="G30" s="53"/>
      <c r="J30" s="53"/>
      <c r="L30" s="61"/>
      <c r="M30" s="53"/>
      <c r="O30" s="61"/>
      <c r="P30" s="53"/>
      <c r="R30" s="61"/>
      <c r="S30" s="53"/>
      <c r="U30" s="61"/>
      <c r="V30" s="53"/>
      <c r="X30" s="61"/>
      <c r="Y30" s="53"/>
      <c r="AA30" s="61"/>
      <c r="AB30" s="53"/>
      <c r="AD30" s="61"/>
      <c r="AE30" s="53"/>
      <c r="AG30" s="61"/>
      <c r="AH30" s="53"/>
    </row>
    <row r="31" spans="3:34" ht="25.5" customHeight="1" x14ac:dyDescent="0.2">
      <c r="C31" s="62" t="s">
        <v>81</v>
      </c>
      <c r="D31" s="55" t="s">
        <v>97</v>
      </c>
      <c r="F31" s="62"/>
      <c r="G31" s="55"/>
      <c r="J31" s="55"/>
      <c r="L31" s="62"/>
      <c r="M31" s="55"/>
      <c r="O31" s="62"/>
      <c r="P31" s="55"/>
      <c r="R31" s="62"/>
      <c r="S31" s="55"/>
      <c r="U31" s="62"/>
      <c r="V31" s="55"/>
      <c r="X31" s="62"/>
      <c r="Y31" s="55"/>
      <c r="AA31" s="62"/>
      <c r="AB31" s="55"/>
      <c r="AD31" s="62"/>
      <c r="AE31" s="55"/>
      <c r="AG31" s="62"/>
      <c r="AH31" s="55"/>
    </row>
    <row r="32" spans="3:34" ht="25.5" customHeight="1" x14ac:dyDescent="0.2">
      <c r="C32" s="61" t="s">
        <v>82</v>
      </c>
      <c r="D32" s="53" t="s">
        <v>97</v>
      </c>
      <c r="F32" s="61"/>
      <c r="G32" s="53"/>
      <c r="I32" s="61"/>
      <c r="J32" s="53"/>
      <c r="L32" s="61"/>
      <c r="M32" s="53"/>
      <c r="O32" s="61"/>
      <c r="P32" s="53"/>
      <c r="R32" s="61"/>
      <c r="S32" s="53"/>
      <c r="U32" s="61"/>
      <c r="V32" s="53"/>
      <c r="X32" s="61"/>
      <c r="Y32" s="53"/>
      <c r="AA32" s="61"/>
      <c r="AB32" s="53"/>
      <c r="AD32" s="61"/>
      <c r="AE32" s="53"/>
      <c r="AG32" s="61"/>
      <c r="AH32" s="53"/>
    </row>
    <row r="33" spans="3:34" ht="25.5" customHeight="1" x14ac:dyDescent="0.2">
      <c r="C33" s="62" t="s">
        <v>83</v>
      </c>
      <c r="D33" s="55" t="s">
        <v>97</v>
      </c>
      <c r="F33" s="62"/>
      <c r="G33" s="55"/>
      <c r="I33" s="62"/>
      <c r="J33" s="55"/>
      <c r="L33" s="62"/>
      <c r="M33" s="55"/>
      <c r="O33" s="62"/>
      <c r="P33" s="55"/>
      <c r="R33" s="62"/>
      <c r="S33" s="55"/>
      <c r="U33" s="62"/>
      <c r="V33" s="55"/>
      <c r="X33" s="62"/>
      <c r="Y33" s="55"/>
      <c r="AA33" s="62"/>
      <c r="AB33" s="55"/>
      <c r="AD33" s="62"/>
      <c r="AE33" s="55"/>
      <c r="AG33" s="62"/>
      <c r="AH33" s="55"/>
    </row>
    <row r="34" spans="3:34" ht="25.5" customHeight="1" x14ac:dyDescent="0.2">
      <c r="C34" s="61" t="s">
        <v>100</v>
      </c>
      <c r="D34" s="53" t="s">
        <v>112</v>
      </c>
      <c r="F34" s="61"/>
      <c r="G34" s="53"/>
      <c r="I34" s="61"/>
      <c r="J34" s="53"/>
      <c r="L34" s="61"/>
      <c r="M34" s="53"/>
      <c r="O34" s="61"/>
      <c r="P34" s="53"/>
      <c r="R34" s="61"/>
      <c r="S34" s="53"/>
      <c r="U34" s="61"/>
      <c r="V34" s="53"/>
      <c r="X34" s="61"/>
      <c r="Y34" s="53"/>
      <c r="AA34" s="61"/>
      <c r="AB34" s="53"/>
      <c r="AD34" s="61"/>
      <c r="AE34" s="53"/>
      <c r="AG34" s="61"/>
      <c r="AH34" s="53"/>
    </row>
    <row r="35" spans="3:34" ht="25.5" customHeight="1" x14ac:dyDescent="0.2">
      <c r="C35" s="62" t="s">
        <v>101</v>
      </c>
      <c r="D35" s="55" t="s">
        <v>112</v>
      </c>
      <c r="F35" s="62"/>
      <c r="G35" s="55"/>
      <c r="I35" s="62"/>
      <c r="J35" s="55"/>
      <c r="L35" s="62"/>
      <c r="M35" s="55"/>
      <c r="O35" s="62"/>
      <c r="P35" s="55"/>
      <c r="R35" s="62"/>
      <c r="S35" s="55"/>
      <c r="U35" s="62"/>
      <c r="V35" s="55"/>
      <c r="X35" s="62"/>
      <c r="Y35" s="55"/>
      <c r="AA35" s="62"/>
      <c r="AB35" s="55"/>
      <c r="AD35" s="62"/>
      <c r="AE35" s="55"/>
      <c r="AG35" s="62"/>
      <c r="AH35" s="55"/>
    </row>
    <row r="36" spans="3:34" ht="25.5" customHeight="1" x14ac:dyDescent="0.2">
      <c r="C36" s="61" t="s">
        <v>102</v>
      </c>
      <c r="D36" s="53" t="s">
        <v>112</v>
      </c>
      <c r="F36" s="61"/>
      <c r="G36" s="53"/>
      <c r="I36" s="61"/>
      <c r="J36" s="53"/>
      <c r="L36" s="61"/>
      <c r="M36" s="53"/>
      <c r="O36" s="61"/>
      <c r="P36" s="53"/>
      <c r="R36" s="61"/>
      <c r="S36" s="53"/>
      <c r="U36" s="61"/>
      <c r="V36" s="53"/>
      <c r="X36" s="61"/>
      <c r="Y36" s="53"/>
      <c r="AA36" s="61"/>
      <c r="AB36" s="53"/>
      <c r="AD36" s="61"/>
      <c r="AE36" s="53"/>
      <c r="AG36" s="61"/>
      <c r="AH36" s="53"/>
    </row>
    <row r="37" spans="3:34" ht="25.5" customHeight="1" x14ac:dyDescent="0.2">
      <c r="C37" s="62" t="s">
        <v>103</v>
      </c>
      <c r="D37" s="55" t="s">
        <v>112</v>
      </c>
      <c r="F37" s="62"/>
      <c r="G37" s="55"/>
      <c r="I37" s="62"/>
      <c r="J37" s="55"/>
      <c r="L37" s="62"/>
      <c r="M37" s="55"/>
      <c r="O37" s="62"/>
      <c r="P37" s="55"/>
      <c r="R37" s="62"/>
      <c r="S37" s="55"/>
      <c r="U37" s="62"/>
      <c r="V37" s="55"/>
      <c r="X37" s="62"/>
      <c r="Y37" s="55"/>
      <c r="AA37" s="62"/>
      <c r="AB37" s="55"/>
      <c r="AD37" s="62"/>
      <c r="AE37" s="55"/>
      <c r="AG37" s="62"/>
      <c r="AH37" s="55"/>
    </row>
    <row r="38" spans="3:34" ht="25.5" customHeight="1" x14ac:dyDescent="0.2">
      <c r="C38" s="61" t="s">
        <v>104</v>
      </c>
      <c r="D38" s="53" t="s">
        <v>112</v>
      </c>
      <c r="F38" s="61"/>
      <c r="G38" s="53"/>
      <c r="I38" s="61"/>
      <c r="J38" s="53"/>
      <c r="L38" s="61"/>
      <c r="M38" s="53"/>
      <c r="O38" s="61"/>
      <c r="P38" s="53"/>
      <c r="R38" s="61"/>
      <c r="S38" s="53"/>
      <c r="U38" s="61"/>
      <c r="V38" s="53"/>
      <c r="X38" s="61"/>
      <c r="Y38" s="53"/>
      <c r="AA38" s="61"/>
      <c r="AB38" s="53"/>
      <c r="AD38" s="61"/>
      <c r="AE38" s="53"/>
      <c r="AG38" s="61"/>
      <c r="AH38" s="53"/>
    </row>
    <row r="39" spans="3:34" ht="25.5" customHeight="1" x14ac:dyDescent="0.2">
      <c r="C39" s="62" t="s">
        <v>105</v>
      </c>
      <c r="D39" s="55" t="s">
        <v>112</v>
      </c>
      <c r="F39" s="62"/>
      <c r="G39" s="55"/>
      <c r="I39" s="62"/>
      <c r="J39" s="55"/>
      <c r="L39" s="62"/>
      <c r="M39" s="55"/>
      <c r="O39" s="62"/>
      <c r="P39" s="55"/>
      <c r="R39" s="62"/>
      <c r="S39" s="55"/>
      <c r="U39" s="62"/>
      <c r="V39" s="55"/>
      <c r="X39" s="62"/>
      <c r="Y39" s="55"/>
      <c r="AA39" s="62"/>
      <c r="AB39" s="55"/>
      <c r="AD39" s="62"/>
      <c r="AE39" s="55"/>
      <c r="AG39" s="62"/>
      <c r="AH39" s="55"/>
    </row>
    <row r="40" spans="3:34" ht="25.5" customHeight="1" x14ac:dyDescent="0.2">
      <c r="C40" s="61" t="s">
        <v>106</v>
      </c>
      <c r="D40" s="53" t="s">
        <v>112</v>
      </c>
      <c r="F40" s="61"/>
      <c r="G40" s="53"/>
      <c r="I40" s="61"/>
      <c r="J40" s="53"/>
      <c r="L40" s="61"/>
      <c r="M40" s="53"/>
      <c r="O40" s="61"/>
      <c r="P40" s="53"/>
      <c r="R40" s="61"/>
      <c r="S40" s="53"/>
      <c r="U40" s="61"/>
      <c r="V40" s="53"/>
      <c r="X40" s="61"/>
      <c r="Y40" s="53"/>
      <c r="AA40" s="61"/>
      <c r="AB40" s="53"/>
      <c r="AD40" s="61"/>
      <c r="AE40" s="53"/>
      <c r="AG40" s="61"/>
      <c r="AH40" s="53"/>
    </row>
    <row r="41" spans="3:34" ht="25.5" customHeight="1" x14ac:dyDescent="0.2">
      <c r="C41" s="62" t="s">
        <v>107</v>
      </c>
      <c r="D41" s="55" t="s">
        <v>112</v>
      </c>
      <c r="F41" s="62"/>
      <c r="G41" s="55"/>
      <c r="I41" s="62"/>
      <c r="J41" s="55"/>
      <c r="L41" s="62"/>
      <c r="M41" s="55"/>
      <c r="O41" s="62"/>
      <c r="P41" s="55"/>
      <c r="R41" s="62"/>
      <c r="S41" s="55"/>
      <c r="U41" s="62"/>
      <c r="V41" s="55"/>
      <c r="X41" s="62"/>
      <c r="Y41" s="55"/>
      <c r="AA41" s="62"/>
      <c r="AB41" s="55"/>
      <c r="AD41" s="62"/>
      <c r="AE41" s="55"/>
      <c r="AG41" s="62"/>
      <c r="AH41" s="55"/>
    </row>
    <row r="42" spans="3:34" ht="25.5" customHeight="1" x14ac:dyDescent="0.2">
      <c r="C42" s="61" t="s">
        <v>108</v>
      </c>
      <c r="D42" s="53" t="s">
        <v>112</v>
      </c>
      <c r="F42" s="61"/>
      <c r="G42" s="53"/>
      <c r="I42" s="61"/>
      <c r="J42" s="53"/>
      <c r="L42" s="61"/>
      <c r="M42" s="53"/>
      <c r="O42" s="61"/>
      <c r="P42" s="53"/>
      <c r="R42" s="61"/>
      <c r="S42" s="53"/>
      <c r="U42" s="61"/>
      <c r="V42" s="53"/>
      <c r="X42" s="61"/>
      <c r="Y42" s="53"/>
      <c r="AA42" s="61"/>
      <c r="AB42" s="53"/>
      <c r="AD42" s="61"/>
      <c r="AE42" s="53"/>
      <c r="AG42" s="61"/>
      <c r="AH42" s="53"/>
    </row>
    <row r="43" spans="3:34" ht="25.5" customHeight="1" x14ac:dyDescent="0.2">
      <c r="C43" s="62" t="s">
        <v>109</v>
      </c>
      <c r="D43" s="55" t="s">
        <v>112</v>
      </c>
      <c r="F43" s="62"/>
      <c r="G43" s="55"/>
      <c r="I43" s="62"/>
      <c r="J43" s="55"/>
      <c r="L43" s="62"/>
      <c r="M43" s="55"/>
      <c r="O43" s="62"/>
      <c r="P43" s="55"/>
      <c r="R43" s="62"/>
      <c r="S43" s="55"/>
      <c r="U43" s="62"/>
      <c r="V43" s="55"/>
      <c r="X43" s="62"/>
      <c r="Y43" s="55"/>
      <c r="AA43" s="62"/>
      <c r="AB43" s="55"/>
      <c r="AD43" s="62"/>
      <c r="AE43" s="55"/>
      <c r="AG43" s="62"/>
      <c r="AH43" s="55"/>
    </row>
    <row r="44" spans="3:34" ht="25.5" customHeight="1" x14ac:dyDescent="0.2">
      <c r="C44" s="61" t="s">
        <v>110</v>
      </c>
      <c r="D44" s="53" t="s">
        <v>112</v>
      </c>
      <c r="F44" s="61"/>
      <c r="G44" s="53"/>
      <c r="I44" s="61"/>
      <c r="J44" s="53"/>
      <c r="L44" s="61"/>
      <c r="M44" s="53"/>
      <c r="O44" s="61"/>
      <c r="P44" s="53"/>
      <c r="R44" s="61"/>
      <c r="S44" s="53"/>
      <c r="U44" s="61"/>
      <c r="V44" s="53"/>
      <c r="X44" s="61"/>
      <c r="Y44" s="53"/>
      <c r="AA44" s="61"/>
      <c r="AB44" s="53"/>
      <c r="AD44" s="61"/>
      <c r="AE44" s="53"/>
      <c r="AG44" s="61"/>
      <c r="AH44" s="53"/>
    </row>
    <row r="45" spans="3:34" ht="25.5" customHeight="1" x14ac:dyDescent="0.2">
      <c r="C45" s="62" t="s">
        <v>111</v>
      </c>
      <c r="D45" s="55" t="s">
        <v>112</v>
      </c>
      <c r="F45" s="62"/>
      <c r="G45" s="55"/>
      <c r="I45" s="62"/>
      <c r="J45" s="55"/>
      <c r="L45" s="62"/>
      <c r="M45" s="55"/>
      <c r="O45" s="62"/>
      <c r="P45" s="55"/>
      <c r="R45" s="62"/>
      <c r="S45" s="55"/>
      <c r="U45" s="62"/>
      <c r="V45" s="55"/>
      <c r="X45" s="62"/>
      <c r="Y45" s="55"/>
      <c r="AA45" s="62"/>
      <c r="AB45" s="55"/>
      <c r="AD45" s="62"/>
      <c r="AE45" s="55"/>
      <c r="AG45" s="62"/>
      <c r="AH45" s="55"/>
    </row>
    <row r="46" spans="3:34" ht="25.5" customHeight="1" x14ac:dyDescent="0.2">
      <c r="C46" s="51"/>
      <c r="D46" s="52"/>
      <c r="F46" s="51"/>
      <c r="G46" s="52"/>
      <c r="I46" s="51"/>
      <c r="J46" s="52"/>
      <c r="L46" s="64"/>
      <c r="M46" s="52"/>
      <c r="O46" s="64"/>
      <c r="P46" s="52"/>
      <c r="R46" s="64"/>
      <c r="S46" s="52"/>
      <c r="U46" s="64"/>
      <c r="V46" s="52"/>
      <c r="X46" s="64"/>
      <c r="Y46" s="52"/>
      <c r="AA46" s="64"/>
      <c r="AB46" s="52"/>
      <c r="AD46" s="64"/>
      <c r="AE46" s="52"/>
      <c r="AG46" s="64"/>
      <c r="AH46" s="52"/>
    </row>
  </sheetData>
  <mergeCells count="2">
    <mergeCell ref="C2:D2"/>
    <mergeCell ref="F2:G2"/>
  </mergeCells>
  <pageMargins left="0.7" right="0.7" top="0.75" bottom="0.75" header="0.3" footer="0.3"/>
  <pageSetup paperSize="9" fitToHeight="0" orientation="portrait" r:id="rId1"/>
  <headerFooter differentFirst="1">
    <oddFooter>Стр. &amp;P из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  <pageSetUpPr autoPageBreaks="0" fitToPage="1"/>
  </sheetPr>
  <dimension ref="B1:D22"/>
  <sheetViews>
    <sheetView showGridLines="0" zoomScale="75" zoomScaleNormal="75" workbookViewId="0">
      <selection activeCell="D20" sqref="D20"/>
    </sheetView>
  </sheetViews>
  <sheetFormatPr defaultRowHeight="25.5" customHeight="1" x14ac:dyDescent="0.2"/>
  <cols>
    <col min="1" max="1" width="2.28515625" customWidth="1"/>
    <col min="2" max="2" width="17.42578125" customWidth="1"/>
    <col min="3" max="3" width="37.5703125" customWidth="1"/>
    <col min="4" max="4" width="23.5703125" customWidth="1"/>
    <col min="5" max="5" width="14.85546875" bestFit="1" customWidth="1"/>
    <col min="6" max="6" width="16.28515625" bestFit="1" customWidth="1"/>
    <col min="7" max="7" width="12.7109375" customWidth="1"/>
    <col min="8" max="8" width="16.140625" customWidth="1"/>
    <col min="9" max="9" width="16" customWidth="1"/>
    <col min="11" max="11" width="16" customWidth="1"/>
    <col min="12" max="12" width="12.140625" customWidth="1"/>
    <col min="13" max="13" width="13.5703125" customWidth="1"/>
    <col min="14" max="14" width="16" customWidth="1"/>
    <col min="16" max="16" width="13.42578125" customWidth="1"/>
    <col min="17" max="17" width="18.28515625" customWidth="1"/>
    <col min="18" max="18" width="10.85546875" customWidth="1"/>
    <col min="19" max="19" width="17.5703125" customWidth="1"/>
  </cols>
  <sheetData>
    <row r="1" spans="2:4" ht="38.25" customHeight="1" x14ac:dyDescent="0.5">
      <c r="B1" s="47" t="s">
        <v>52</v>
      </c>
      <c r="C1" s="47"/>
      <c r="D1" s="41"/>
    </row>
    <row r="3" spans="2:4" ht="42" customHeight="1" x14ac:dyDescent="0.2">
      <c r="C3" s="17" t="s">
        <v>21</v>
      </c>
      <c r="D3" s="17" t="s">
        <v>51</v>
      </c>
    </row>
    <row r="4" spans="2:4" ht="25.5" customHeight="1" x14ac:dyDescent="0.2">
      <c r="C4" s="25"/>
      <c r="D4" s="25"/>
    </row>
    <row r="5" spans="2:4" ht="25.5" customHeight="1" x14ac:dyDescent="0.2">
      <c r="C5" s="28" t="s">
        <v>53</v>
      </c>
      <c r="D5" s="48">
        <v>3</v>
      </c>
    </row>
    <row r="6" spans="2:4" ht="25.5" customHeight="1" x14ac:dyDescent="0.2">
      <c r="C6" s="25" t="s">
        <v>54</v>
      </c>
      <c r="D6" s="49">
        <v>14</v>
      </c>
    </row>
    <row r="7" spans="2:4" ht="25.5" customHeight="1" x14ac:dyDescent="0.2">
      <c r="C7" s="28" t="s">
        <v>55</v>
      </c>
      <c r="D7" s="48">
        <v>10</v>
      </c>
    </row>
    <row r="8" spans="2:4" ht="25.5" customHeight="1" x14ac:dyDescent="0.2">
      <c r="C8" s="25" t="s">
        <v>56</v>
      </c>
      <c r="D8" s="49">
        <v>10</v>
      </c>
    </row>
    <row r="9" spans="2:4" ht="25.5" customHeight="1" x14ac:dyDescent="0.2">
      <c r="C9" s="28" t="s">
        <v>57</v>
      </c>
      <c r="D9" s="48">
        <v>5</v>
      </c>
    </row>
    <row r="10" spans="2:4" ht="25.5" customHeight="1" x14ac:dyDescent="0.2">
      <c r="C10" s="25" t="s">
        <v>58</v>
      </c>
      <c r="D10" s="49">
        <v>3</v>
      </c>
    </row>
    <row r="11" spans="2:4" ht="25.5" customHeight="1" x14ac:dyDescent="0.2">
      <c r="C11" s="28" t="s">
        <v>59</v>
      </c>
      <c r="D11" s="48">
        <v>3</v>
      </c>
    </row>
    <row r="12" spans="2:4" ht="25.5" customHeight="1" x14ac:dyDescent="0.2">
      <c r="C12" s="29" t="s">
        <v>60</v>
      </c>
      <c r="D12" s="49">
        <v>3</v>
      </c>
    </row>
    <row r="13" spans="2:4" ht="25.5" customHeight="1" x14ac:dyDescent="0.2">
      <c r="C13" s="28" t="s">
        <v>61</v>
      </c>
      <c r="D13" s="48">
        <v>3</v>
      </c>
    </row>
    <row r="14" spans="2:4" ht="25.5" customHeight="1" x14ac:dyDescent="0.2">
      <c r="C14" s="25" t="s">
        <v>62</v>
      </c>
      <c r="D14" s="49">
        <v>4</v>
      </c>
    </row>
    <row r="15" spans="2:4" ht="25.5" customHeight="1" x14ac:dyDescent="0.2">
      <c r="C15" s="28" t="s">
        <v>63</v>
      </c>
      <c r="D15" s="48">
        <v>1</v>
      </c>
    </row>
    <row r="16" spans="2:4" ht="25.5" customHeight="1" x14ac:dyDescent="0.2">
      <c r="C16" s="25"/>
      <c r="D16" s="49"/>
    </row>
    <row r="17" spans="3:4" ht="25.5" customHeight="1" x14ac:dyDescent="0.2">
      <c r="C17" s="28"/>
      <c r="D17" s="48"/>
    </row>
    <row r="18" spans="3:4" ht="25.5" customHeight="1" x14ac:dyDescent="0.2">
      <c r="C18" s="25"/>
    </row>
    <row r="20" spans="3:4" ht="25.5" customHeight="1" x14ac:dyDescent="0.2">
      <c r="D20" t="s">
        <v>64</v>
      </c>
    </row>
    <row r="22" spans="3:4" ht="25.5" customHeight="1" x14ac:dyDescent="0.4">
      <c r="C22" s="42"/>
      <c r="D22" s="5"/>
    </row>
  </sheetData>
  <pageMargins left="0.7" right="0.7" top="0.75" bottom="0.75" header="0.3" footer="0.3"/>
  <pageSetup paperSize="9" fitToHeight="0" orientation="portrait" r:id="rId1"/>
  <headerFooter differentFirst="1">
    <oddFooter>Стр. &amp;P из &amp;N</oddFooter>
  </headerFooter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autoPageBreaks="0" fitToPage="1"/>
  </sheetPr>
  <dimension ref="A1:G29"/>
  <sheetViews>
    <sheetView showGridLines="0" zoomScaleNormal="100" workbookViewId="0"/>
  </sheetViews>
  <sheetFormatPr defaultRowHeight="21.75" customHeight="1" x14ac:dyDescent="0.2"/>
  <cols>
    <col min="1" max="1" width="2.28515625" customWidth="1"/>
    <col min="2" max="2" width="25" customWidth="1"/>
    <col min="3" max="6" width="20.28515625" customWidth="1"/>
  </cols>
  <sheetData>
    <row r="1" spans="1:7" ht="47.25" customHeight="1" x14ac:dyDescent="0.35">
      <c r="A1" s="5"/>
      <c r="B1" s="10" t="s">
        <v>5</v>
      </c>
      <c r="C1" s="9"/>
      <c r="D1" s="9"/>
      <c r="E1" s="9"/>
      <c r="F1" s="1"/>
      <c r="G1" s="1"/>
    </row>
    <row r="2" spans="1:7" s="5" customFormat="1" ht="69.75" customHeight="1" x14ac:dyDescent="0.3">
      <c r="B2" s="12" t="s">
        <v>6</v>
      </c>
      <c r="C2" s="3"/>
      <c r="D2" s="3"/>
      <c r="E2" s="3"/>
    </row>
    <row r="3" spans="1:7" ht="21.75" customHeight="1" x14ac:dyDescent="0.3">
      <c r="B3" s="3"/>
      <c r="C3" s="3"/>
      <c r="D3" s="3"/>
      <c r="E3" s="3"/>
    </row>
    <row r="5" spans="1:7" ht="21.75" customHeight="1" x14ac:dyDescent="0.3">
      <c r="B5" s="3"/>
      <c r="C5" s="3"/>
      <c r="D5" s="3"/>
      <c r="E5" s="3"/>
    </row>
    <row r="6" spans="1:7" ht="21.75" customHeight="1" x14ac:dyDescent="0.3">
      <c r="B6" s="3"/>
      <c r="C6" s="3"/>
      <c r="D6" s="3"/>
      <c r="E6" s="3"/>
    </row>
    <row r="16" spans="1:7" ht="41.25" customHeight="1" x14ac:dyDescent="0.2">
      <c r="B16" s="6" t="s">
        <v>7</v>
      </c>
    </row>
    <row r="17" spans="2:6" ht="18" x14ac:dyDescent="0.2">
      <c r="B17" s="15" t="s">
        <v>17</v>
      </c>
      <c r="C17" s="16"/>
      <c r="D17" s="16"/>
      <c r="E17" s="16"/>
      <c r="F17" s="16"/>
    </row>
    <row r="18" spans="2:6" ht="15.75" x14ac:dyDescent="0.2">
      <c r="B18" s="16"/>
      <c r="C18" s="11" t="s">
        <v>1</v>
      </c>
      <c r="D18" s="11" t="s">
        <v>3</v>
      </c>
      <c r="E18" s="11" t="s">
        <v>10</v>
      </c>
      <c r="F18" s="11" t="s">
        <v>11</v>
      </c>
    </row>
    <row r="19" spans="2:6" ht="21.75" customHeight="1" x14ac:dyDescent="0.2">
      <c r="B19" s="2" t="s">
        <v>12</v>
      </c>
      <c r="C19" s="14">
        <v>45</v>
      </c>
      <c r="D19" s="14">
        <v>230</v>
      </c>
      <c r="E19" s="7"/>
      <c r="F19" s="14">
        <v>275</v>
      </c>
    </row>
    <row r="20" spans="2:6" ht="21.75" customHeight="1" x14ac:dyDescent="0.2">
      <c r="B20" s="8" t="s">
        <v>8</v>
      </c>
      <c r="C20" s="14">
        <v>40</v>
      </c>
      <c r="D20" s="14"/>
      <c r="E20" s="7"/>
      <c r="F20" s="14">
        <v>40</v>
      </c>
    </row>
    <row r="21" spans="2:6" ht="21.75" customHeight="1" x14ac:dyDescent="0.2">
      <c r="B21" s="8" t="s">
        <v>2</v>
      </c>
      <c r="C21" s="14">
        <v>5</v>
      </c>
      <c r="D21" s="14"/>
      <c r="E21" s="7"/>
      <c r="F21" s="14">
        <v>5</v>
      </c>
    </row>
    <row r="22" spans="2:6" ht="21.75" customHeight="1" x14ac:dyDescent="0.2">
      <c r="B22" s="8" t="s">
        <v>4</v>
      </c>
      <c r="C22" s="14"/>
      <c r="D22" s="14">
        <v>230</v>
      </c>
      <c r="E22" s="7"/>
      <c r="F22" s="14">
        <v>230</v>
      </c>
    </row>
    <row r="23" spans="2:6" ht="21.75" customHeight="1" x14ac:dyDescent="0.2">
      <c r="B23" s="2" t="s">
        <v>13</v>
      </c>
      <c r="C23" s="14">
        <v>123</v>
      </c>
      <c r="D23" s="14"/>
      <c r="E23" s="14"/>
      <c r="F23" s="14">
        <v>123</v>
      </c>
    </row>
    <row r="24" spans="2:6" ht="21.75" customHeight="1" x14ac:dyDescent="0.2">
      <c r="B24" s="2" t="s">
        <v>14</v>
      </c>
      <c r="C24" s="14">
        <v>230</v>
      </c>
      <c r="D24" s="14">
        <v>100</v>
      </c>
      <c r="E24" s="14"/>
      <c r="F24" s="14">
        <v>330</v>
      </c>
    </row>
    <row r="25" spans="2:6" ht="21.75" customHeight="1" x14ac:dyDescent="0.2">
      <c r="B25" s="8" t="s">
        <v>4</v>
      </c>
      <c r="C25" s="14">
        <v>230</v>
      </c>
      <c r="D25" s="14"/>
      <c r="E25" s="14"/>
      <c r="F25" s="14">
        <v>230</v>
      </c>
    </row>
    <row r="26" spans="2:6" ht="21.75" customHeight="1" x14ac:dyDescent="0.2">
      <c r="B26" s="8" t="s">
        <v>9</v>
      </c>
      <c r="C26" s="14"/>
      <c r="D26" s="14">
        <v>100</v>
      </c>
      <c r="E26" s="14"/>
      <c r="F26" s="14">
        <v>100</v>
      </c>
    </row>
    <row r="27" spans="2:6" ht="21.75" customHeight="1" x14ac:dyDescent="0.2">
      <c r="B27" s="2" t="s">
        <v>15</v>
      </c>
      <c r="C27" s="14">
        <v>30</v>
      </c>
      <c r="D27" s="14">
        <v>70</v>
      </c>
      <c r="E27" s="14"/>
      <c r="F27" s="14">
        <v>100</v>
      </c>
    </row>
    <row r="28" spans="2:6" ht="21.75" customHeight="1" x14ac:dyDescent="0.2">
      <c r="B28" s="2" t="s">
        <v>16</v>
      </c>
      <c r="C28" s="14"/>
      <c r="D28" s="14">
        <v>50</v>
      </c>
      <c r="E28" s="14">
        <v>30</v>
      </c>
      <c r="F28" s="14">
        <v>80</v>
      </c>
    </row>
    <row r="29" spans="2:6" ht="21.75" customHeight="1" x14ac:dyDescent="0.2">
      <c r="B29" s="2" t="s">
        <v>11</v>
      </c>
      <c r="C29" s="14">
        <v>428</v>
      </c>
      <c r="D29" s="14">
        <v>450</v>
      </c>
      <c r="E29" s="14">
        <v>30</v>
      </c>
      <c r="F29" s="14">
        <v>908</v>
      </c>
    </row>
  </sheetData>
  <printOptions horizontalCentered="1"/>
  <pageMargins left="0.7" right="0.7" top="0.7" bottom="0.7" header="0.3" footer="0.3"/>
  <pageSetup paperSize="9" fitToHeight="0" orientation="portrait" r:id="rId2"/>
  <drawing r:id="rId3"/>
  <extLst>
    <ext xmlns:x14="http://schemas.microsoft.com/office/spreadsheetml/2009/9/main" uri="{A8765BA9-456A-4dab-B4F3-ACF838C121DE}">
      <x14:slicerList>
        <x14:slicer r:id="rId4"/>
      </x14:slicerList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3FAD574F-D654-4DE8-BE8C-22578601E65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15</vt:i4>
      </vt:variant>
    </vt:vector>
  </HeadingPairs>
  <TitlesOfParts>
    <vt:vector size="19" baseType="lpstr">
      <vt:lpstr>Чистая прибыль</vt:lpstr>
      <vt:lpstr>Справочник товаров</vt:lpstr>
      <vt:lpstr>Товар в офисе</vt:lpstr>
      <vt:lpstr>Сводка за месяц</vt:lpstr>
      <vt:lpstr>Apple_TV</vt:lpstr>
      <vt:lpstr>iMac</vt:lpstr>
      <vt:lpstr>iPad</vt:lpstr>
      <vt:lpstr>iPhone_6</vt:lpstr>
      <vt:lpstr>iWatch</vt:lpstr>
      <vt:lpstr>Macbook</vt:lpstr>
      <vt:lpstr>Аксессуары</vt:lpstr>
      <vt:lpstr>Аксессуары_Apple</vt:lpstr>
      <vt:lpstr>Бытовая_техника</vt:lpstr>
      <vt:lpstr>ДоступныйПроцент</vt:lpstr>
      <vt:lpstr>'Сводка за месяц'!Заголовки_для_печати</vt:lpstr>
      <vt:lpstr>Игровые_приставки_и_аксессуары</vt:lpstr>
      <vt:lpstr>'Сводка за месяц'!Печать_заголовков</vt:lpstr>
      <vt:lpstr>Телевизоры</vt:lpstr>
      <vt:lpstr>Товары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Универсальное средство отслеживания расходов</dc:title>
  <dc:creator/>
  <cp:keywords/>
  <cp:lastModifiedBy/>
  <dcterms:created xsi:type="dcterms:W3CDTF">2016-02-12T13:58:37Z</dcterms:created>
  <dcterms:modified xsi:type="dcterms:W3CDTF">2016-02-14T17:58:36Z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TC027802449991</vt:lpwstr>
  </property>
</Properties>
</file>