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755"/>
  </bookViews>
  <sheets>
    <sheet name="pivot table" sheetId="1" r:id="rId1"/>
  </sheets>
  <definedNames>
    <definedName name="_xlcn.WorksheetConnection_pivottableB1H101" hidden="1">'pivot table'!$B$1:$H$10</definedName>
  </definedNames>
  <calcPr calcId="162913"/>
  <pivotCaches>
    <pivotCache cacheId="51" r:id="rId2"/>
    <pivotCache cacheId="50" r:id="rId3"/>
  </pivotCaches>
  <extLst>
    <ext xmlns:x15="http://schemas.microsoft.com/office/spreadsheetml/2010/11/main" uri="{FCE2AD5D-F65C-4FA6-A056-5C36A1767C68}">
      <x15:dataModel>
        <x15:modelTables>
          <x15:modelTable id="Диапазон" name="Диапазон" connection="WorksheetConnection_pivot table!$B$1:$H$10"/>
        </x15:modelTables>
      </x15:dataModel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2" i="1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pivot table!$B$1:$H$10" type="102" refreshedVersion="6" minRefreshableVersion="5">
    <extLst>
      <ext xmlns:x15="http://schemas.microsoft.com/office/spreadsheetml/2010/11/main" uri="{DE250136-89BD-433C-8126-D09CA5730AF9}">
        <x15:connection id="Диапазон" autoDelete="1">
          <x15:rangePr sourceName="_xlcn.WorksheetConnection_pivottableB1H10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Диапазон].[Компания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<sst xmlns="http://schemas.openxmlformats.org/spreadsheetml/2006/main" count="55" uniqueCount="28">
  <si>
    <t>#</t>
  </si>
  <si>
    <t>Год</t>
  </si>
  <si>
    <t>Компания</t>
  </si>
  <si>
    <t>Номер полиса</t>
  </si>
  <si>
    <t>Регион</t>
  </si>
  <si>
    <t>Лимит</t>
  </si>
  <si>
    <t>Площадь</t>
  </si>
  <si>
    <t>ООО 111</t>
  </si>
  <si>
    <t>543e327355d8a</t>
  </si>
  <si>
    <t>Cccc</t>
  </si>
  <si>
    <t>543e32738bb7c</t>
  </si>
  <si>
    <t>ООО 222</t>
  </si>
  <si>
    <t>545cd9377b58b</t>
  </si>
  <si>
    <t>Eeee</t>
  </si>
  <si>
    <t>5460f6723b963</t>
  </si>
  <si>
    <t>Sum of Лимит</t>
  </si>
  <si>
    <t>Sum of Площадь</t>
  </si>
  <si>
    <t>Кол-во</t>
  </si>
  <si>
    <t>Sum of Кол-во</t>
  </si>
  <si>
    <t>Названия строк</t>
  </si>
  <si>
    <t>Общий итог</t>
  </si>
  <si>
    <t>(Все)</t>
  </si>
  <si>
    <t>Старая сводная</t>
  </si>
  <si>
    <t>Новая сводная</t>
  </si>
  <si>
    <t>All</t>
  </si>
  <si>
    <t>Сумма по столбцу Лимит</t>
  </si>
  <si>
    <t>Сумма по столбцу Площадь</t>
  </si>
  <si>
    <t>Число разных элементов в столбце Номер полиса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</si>
</sst>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/>
    <xf numFmtId="0" fontId="0" fillId="3" borderId="0" xfId="0" applyNumberFormat="1" applyFill="1"/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indent="1"/>
    </xf>
    <xf numFmtId="0" fontId="0" fillId="4" borderId="0" xfId="0" applyNumberForma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7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92D050"/>
        </patternFill>
      </fill>
    </dxf>
    <dxf>
      <alignment wrapText="1" readingOrder="0"/>
    </dxf>
    <dxf>
      <alignment wrapText="1" readingOrder="0"/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pivotCacheDefinition" Target="pivotCache/pivotCacheDefinition2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ivot_Table-wit.xlsx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Автор" refreshedDate="42425.460303587963" createdVersion="5" refreshedVersion="6" minRefreshableVersion="3" recordCount="9">
  <cacheSource type="worksheet">
    <worksheetSource ref="A1:H10" sheet="pivot table" r:id="rId1"/>
  </cacheSource>
  <cacheFields count="8">
    <cacheField name="#" numFmtId="0">
      <sharedItems containsSemiMixedTypes="0" containsString="0" containsNumber="1" containsInteger="1" minValue="1" maxValue="9"/>
    </cacheField>
    <cacheField name="Год" numFmtId="0">
      <sharedItems containsSemiMixedTypes="0" containsString="0" containsNumber="1" containsInteger="1" minValue="2014" maxValue="2015" count="2">
        <n v="2014"/>
        <n v="2015"/>
      </sharedItems>
    </cacheField>
    <cacheField name="Компания" numFmtId="0">
      <sharedItems count="2">
        <s v="ООО 111"/>
        <s v="ООО 222"/>
      </sharedItems>
    </cacheField>
    <cacheField name="Номер полиса" numFmtId="0">
      <sharedItems/>
    </cacheField>
    <cacheField name="Регион" numFmtId="0">
      <sharedItems count="2">
        <s v="Cccc"/>
        <s v="Eeee"/>
      </sharedItems>
    </cacheField>
    <cacheField name="Лимит" numFmtId="0">
      <sharedItems containsSemiMixedTypes="0" containsString="0" containsNumber="1" minValue="1650" maxValue="11913.6"/>
    </cacheField>
    <cacheField name="Площадь" numFmtId="0">
      <sharedItems containsSemiMixedTypes="0" containsString="0" containsNumber="1" minValue="0.25" maxValue="0.99280000000000002"/>
    </cacheField>
    <cacheField name="Кол-во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Автор" refreshedDate="42425.465246412037" backgroundQuery="1" createdVersion="6" refreshedVersion="6" minRefreshableVersion="3" recordCount="0" supportSubquery="1" supportAdvancedDrill="1">
  <cacheSource type="external" connectionId="1"/>
  <cacheFields count="6">
    <cacheField name="[Диапазон].[Год].[Год]" caption="Год" numFmtId="0" level="1">
      <sharedItems containsSemiMixedTypes="0" containsString="0" containsNumber="1" containsInteger="1" minValue="2014" maxValue="2015" count="2">
        <n v="2014"/>
        <n v="2015"/>
      </sharedItems>
      <extLst>
        <ext xmlns:x15="http://schemas.microsoft.com/office/spreadsheetml/2010/11/main" uri="{4F2E5C28-24EA-4eb8-9CBF-B6C8F9C3D259}">
          <x15:cachedUniqueNames>
            <x15:cachedUniqueName index="0" name="[Диапазон].[Год].&amp;[2014]"/>
            <x15:cachedUniqueName index="1" name="[Диапазон].[Год].&amp;[2015]"/>
          </x15:cachedUniqueNames>
        </ext>
      </extLst>
    </cacheField>
    <cacheField name="[Диапазон].[Компания].[Компания]" caption="Компания" numFmtId="0" hierarchy="1" level="1">
      <sharedItems containsSemiMixedTypes="0" containsNonDate="0" containsString="0"/>
    </cacheField>
    <cacheField name="[Диапазон].[Регион].[Регион]" caption="Регион" numFmtId="0" hierarchy="3" level="1">
      <sharedItems count="2">
        <s v="Cccc"/>
        <s v="Eeee"/>
      </sharedItems>
    </cacheField>
    <cacheField name="[Measures].[Сумма по столбцу Лимит]" caption="Сумма по столбцу Лимит" numFmtId="0" hierarchy="10" level="32767"/>
    <cacheField name="[Measures].[Сумма по столбцу Площадь]" caption="Сумма по столбцу Площадь" numFmtId="0" hierarchy="11" level="32767"/>
    <cacheField name="[Measures].[Число разных элементов в столбце Номер полиса]" caption="Число разных элементов в столбце Номер полиса" numFmtId="0" hierarchy="12" level="32767"/>
  </cacheFields>
  <cacheHierarchies count="13">
    <cacheHierarchy uniqueName="[Диапазон].[Год]" caption="Год" attribute="1" defaultMemberUniqueName="[Диапазон].[Год].[All]" allUniqueName="[Диапазон].[Год].[All]" dimensionUniqueName="[Диапазон]" displayFolder="" count="2" memberValueDatatype="20" unbalanced="0">
      <fieldsUsage count="2">
        <fieldUsage x="-1"/>
        <fieldUsage x="0"/>
      </fieldsUsage>
    </cacheHierarchy>
    <cacheHierarchy uniqueName="[Диапазон].[Компания]" caption="Компания" attribute="1" defaultMemberUniqueName="[Диапазон].[Компания].[All]" allUniqueName="[Диапазон].[Компания].[All]" dimensionUniqueName="[Диапазон]" displayFolder="" count="2" memberValueDatatype="130" unbalanced="0">
      <fieldsUsage count="2">
        <fieldUsage x="-1"/>
        <fieldUsage x="1"/>
      </fieldsUsage>
    </cacheHierarchy>
    <cacheHierarchy uniqueName="[Диапазон].[Номер полиса]" caption="Номер полиса" attribute="1" defaultMemberUniqueName="[Диапазон].[Номер полиса].[All]" allUniqueName="[Диапазон].[Номер полиса].[All]" dimensionUniqueName="[Диапазон]" displayFolder="" count="0" memberValueDatatype="130" unbalanced="0"/>
    <cacheHierarchy uniqueName="[Диапазон].[Регион]" caption="Регион" attribute="1" defaultMemberUniqueName="[Диапазон].[Регион].[All]" allUniqueName="[Диапазон].[Регион].[All]" dimensionUniqueName="[Диапазон]" displayFolder="" count="2" memberValueDatatype="130" unbalanced="0">
      <fieldsUsage count="2">
        <fieldUsage x="-1"/>
        <fieldUsage x="2"/>
      </fieldsUsage>
    </cacheHierarchy>
    <cacheHierarchy uniqueName="[Диапазон].[Лимит]" caption="Лимит" attribute="1" defaultMemberUniqueName="[Диапазон].[Лимит].[All]" allUniqueName="[Диапазон].[Лимит].[All]" dimensionUniqueName="[Диапазон]" displayFolder="" count="0" memberValueDatatype="5" unbalanced="0"/>
    <cacheHierarchy uniqueName="[Диапазон].[Площадь]" caption="Площадь" attribute="1" defaultMemberUniqueName="[Диапазон].[Площадь].[All]" allUniqueName="[Диапазон].[Площадь].[All]" dimensionUniqueName="[Диапазон]" displayFolder="" count="0" memberValueDatatype="5" unbalanced="0"/>
    <cacheHierarchy uniqueName="[Диапазон].[Кол-во]" caption="Кол-во" attribute="1" defaultMemberUniqueName="[Диапазон].[Кол-во].[All]" allUniqueName="[Диапазон].[Кол-во].[All]" dimensionUniqueName="[Диапазон]" displayFolder="" count="0" memberValueDatatype="20" unbalanced="0"/>
    <cacheHierarchy uniqueName="[Measures].[__XL_Count Диапазон]" caption="__XL_Count Диапазон" measure="1" displayFolder="" measureGroup="Диапазон" count="0" hidden="1"/>
    <cacheHierarchy uniqueName="[Measures].[__No measures defined]" caption="__No measures defined" measure="1" displayFolder="" count="0" hidden="1"/>
    <cacheHierarchy uniqueName="[Measures].[Число элементов в столбце Номер полиса]" caption="Число элементов в столбце Номер полиса" measure="1" displayFolder="" measureGroup="Диапазон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Сумма по столбцу Лимит]" caption="Сумма по столбцу Лимит" measure="1" displayFolder="" measureGroup="Диапазон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Сумма по столбцу Площадь]" caption="Сумма по столбцу Площадь" measure="1" displayFolder="" measureGroup="Диапазон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Число разных элементов в столбце Номер полиса]" caption="Число разных элементов в столбце Номер полиса" measure="1" displayFolder="" measureGroup="Диапазон" count="0" oneField="1" hidden="1">
      <fieldsUsage count="1">
        <fieldUsage x="5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2">
    <dimension measure="1" name="Measures" uniqueName="[Measures]" caption="Measures"/>
    <dimension name="Диапазон" uniqueName="[Диапазон]" caption="Диапазон"/>
  </dimensions>
  <measureGroups count="1">
    <measureGroup name="Диапазон" caption="Диапазон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2" cacheId="5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J18:M25" firstHeaderRow="0" firstDataRow="1" firstDataCol="1" rowPageCount="1" colPageCount="1"/>
  <pivotFields count="6">
    <pivotField axis="axisRow" allDrilled="1" showAll="0" dataSourceSort="1" defaultAttributeDrillState="1">
      <items count="3">
        <item x="0"/>
        <item x="1"/>
        <item t="default"/>
      </items>
    </pivotField>
    <pivotField axis="axisPage" allDrilled="1" showAll="0" dataSourceSort="1" defaultAttributeDrillState="1">
      <items count="1">
        <item t="default"/>
      </items>
    </pivotField>
    <pivotField axis="axisRow" allDrilled="1" showAll="0" dataSourceSort="1" defaultAttributeDrillState="1">
      <items count="3">
        <item x="0"/>
        <item x="1"/>
        <item t="default"/>
      </items>
    </pivotField>
    <pivotField dataField="1" showAll="0"/>
    <pivotField dataField="1" showAll="0"/>
    <pivotField dataField="1" showAll="0"/>
  </pivotFields>
  <rowFields count="2">
    <field x="2"/>
    <field x="0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" hier="1" name="[Диапазон].[Компания].[All]" cap="All"/>
  </pageFields>
  <dataFields count="3">
    <dataField name="Число разных элементов в столбце Номер полиса" fld="5" subtotal="count" baseField="3" baseItem="1">
      <extLst>
        <ext xmlns:x15="http://schemas.microsoft.com/office/spreadsheetml/2010/11/main" uri="{FABC7310-3BB5-11E1-824E-6D434824019B}">
          <x15:dataField isCountDistinct="1"/>
        </ext>
      </extLst>
    </dataField>
    <dataField name="Сумма по столбцу Лимит" fld="3" baseField="0" baseItem="0"/>
    <dataField name="Сумма по столбцу Площадь" fld="4" baseField="0" baseItem="0"/>
  </dataFields>
  <formats count="3">
    <format dxfId="4">
      <pivotArea field="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">
      <pivotArea collapsedLevelsAreSubtotals="1" fieldPosition="0">
        <references count="3">
          <reference field="4294967294" count="1" selected="0">
            <x v="0"/>
          </reference>
          <reference field="0" count="1">
            <x v="0"/>
          </reference>
          <reference field="2" count="1" selected="0">
            <x v="1"/>
          </reference>
        </references>
      </pivotArea>
    </format>
  </format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pivotTableStyleInfo name="PivotStyleMedium9" showRowHeaders="1" showColHeaders="1" showRowStripes="0" showColStripes="0" showLastColumn="1"/>
  <rowHierarchiesUsage count="2">
    <rowHierarchyUsage hierarchyUsage="3"/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pivot table!$B$1:$H$10">
        <x15:activeTabTopLevelEntity name="[Диапазон]"/>
      </x15:pivotTableUISettings>
    </ext>
  </extLst>
</pivotTableDefinition>
</file>

<file path=xl/pivotTables/pivotTable2.xml><?xml version="1.0" encoding="utf-8"?>
<pivotTableDefinition xmlns="http://schemas.openxmlformats.org/spreadsheetml/2006/main" name="Сводная таблица1" cacheId="51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>
  <location ref="J5:M12" firstHeaderRow="0" firstDataRow="1" firstDataCol="1" rowPageCount="1" colPageCount="1"/>
  <pivotFields count="8">
    <pivotField showAll="0"/>
    <pivotField axis="axisRow" showAll="0">
      <items count="3">
        <item x="0"/>
        <item x="1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dataField="1" showAll="0"/>
    <pivotField dataField="1" showAll="0"/>
    <pivotField dataField="1" showAll="0"/>
  </pivotFields>
  <rowFields count="2">
    <field x="4"/>
    <field x="1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Sum of Кол-во" fld="7" baseField="0" baseItem="0"/>
    <dataField name="Sum of Лимит" fld="5" baseField="0" baseItem="0"/>
    <dataField name="Sum of Площадь" fld="6" baseField="0" baseItem="0"/>
  </dataFields>
  <formats count="2">
    <format dxfId="6">
      <pivotArea dataOnly="0" fieldPosition="0">
        <references count="2">
          <reference field="1" count="1" selected="0">
            <x v="0"/>
          </reference>
          <reference field="4" count="1">
            <x v="1"/>
          </reference>
        </references>
      </pivotArea>
    </format>
    <format dxfId="5">
      <pivotArea collapsedLevelsAreSubtotals="1" fieldPosition="0">
        <references count="3">
          <reference field="4294967294" count="1" selected="0">
            <x v="0"/>
          </reference>
          <reference field="1" count="1">
            <x v="0"/>
          </reference>
          <reference field="4" count="1" selected="0">
            <x v="1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G1" workbookViewId="0">
      <selection activeCell="L10" sqref="L10"/>
    </sheetView>
  </sheetViews>
  <sheetFormatPr defaultRowHeight="15" x14ac:dyDescent="0.25"/>
  <cols>
    <col min="4" max="4" width="16.28515625" customWidth="1"/>
    <col min="10" max="10" width="17.140625" customWidth="1"/>
    <col min="11" max="11" width="14" customWidth="1"/>
    <col min="12" max="12" width="13.7109375" customWidth="1"/>
    <col min="13" max="13" width="16.28515625" customWidth="1"/>
  </cols>
  <sheetData>
    <row r="1" spans="1:13" ht="15.75" thickBo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4" t="s">
        <v>17</v>
      </c>
      <c r="J1" s="11" t="s">
        <v>22</v>
      </c>
      <c r="K1" s="12"/>
      <c r="L1" s="12"/>
      <c r="M1" s="13"/>
    </row>
    <row r="2" spans="1:13" x14ac:dyDescent="0.25">
      <c r="A2">
        <v>1</v>
      </c>
      <c r="B2">
        <v>2014</v>
      </c>
      <c r="C2" t="s">
        <v>7</v>
      </c>
      <c r="D2" t="s">
        <v>8</v>
      </c>
      <c r="E2" t="s">
        <v>9</v>
      </c>
      <c r="F2">
        <v>5263.2</v>
      </c>
      <c r="G2">
        <v>0.43859999999999999</v>
      </c>
      <c r="H2" s="4">
        <f>IF(COUNTIF($D$2:D2,D2)&gt;1,0,1)</f>
        <v>1</v>
      </c>
    </row>
    <row r="3" spans="1:13" x14ac:dyDescent="0.25">
      <c r="A3">
        <v>2</v>
      </c>
      <c r="B3">
        <v>2014</v>
      </c>
      <c r="C3" t="s">
        <v>7</v>
      </c>
      <c r="D3" t="s">
        <v>8</v>
      </c>
      <c r="E3" t="s">
        <v>9</v>
      </c>
      <c r="F3">
        <v>11913.6</v>
      </c>
      <c r="G3">
        <v>0.99280000000000002</v>
      </c>
      <c r="H3" s="4">
        <f>IF(COUNTIF($D$2:D3,D3)&gt;1,0,1)</f>
        <v>0</v>
      </c>
      <c r="J3" s="1" t="s">
        <v>2</v>
      </c>
      <c r="K3" t="s">
        <v>21</v>
      </c>
    </row>
    <row r="4" spans="1:13" x14ac:dyDescent="0.25">
      <c r="A4">
        <v>3</v>
      </c>
      <c r="B4">
        <v>2015</v>
      </c>
      <c r="C4" t="s">
        <v>7</v>
      </c>
      <c r="D4" t="s">
        <v>10</v>
      </c>
      <c r="E4" t="s">
        <v>9</v>
      </c>
      <c r="F4">
        <v>8112</v>
      </c>
      <c r="G4">
        <v>0.67600000000000005</v>
      </c>
      <c r="H4" s="4">
        <f>IF(COUNTIF($D$2:D4,D4)&gt;1,0,1)</f>
        <v>1</v>
      </c>
    </row>
    <row r="5" spans="1:13" x14ac:dyDescent="0.25">
      <c r="A5">
        <v>4</v>
      </c>
      <c r="B5" s="5">
        <v>2015</v>
      </c>
      <c r="C5" t="s">
        <v>11</v>
      </c>
      <c r="D5" t="s">
        <v>12</v>
      </c>
      <c r="E5" t="s">
        <v>13</v>
      </c>
      <c r="F5">
        <v>3499.9994999999999</v>
      </c>
      <c r="G5">
        <v>0.5</v>
      </c>
      <c r="H5" s="4">
        <f>IF(COUNTIF($D$2:D5,D5)&gt;1,0,1)</f>
        <v>1</v>
      </c>
      <c r="J5" s="1" t="s">
        <v>19</v>
      </c>
      <c r="K5" t="s">
        <v>18</v>
      </c>
      <c r="L5" t="s">
        <v>15</v>
      </c>
      <c r="M5" t="s">
        <v>16</v>
      </c>
    </row>
    <row r="6" spans="1:13" x14ac:dyDescent="0.25">
      <c r="A6">
        <v>5</v>
      </c>
      <c r="B6">
        <v>2014</v>
      </c>
      <c r="C6" t="s">
        <v>11</v>
      </c>
      <c r="D6" t="s">
        <v>12</v>
      </c>
      <c r="E6" t="s">
        <v>13</v>
      </c>
      <c r="F6">
        <v>5599.9992000000002</v>
      </c>
      <c r="G6">
        <v>0.8</v>
      </c>
      <c r="H6" s="4">
        <f>IF(COUNTIF($D$2:D6,D6)&gt;1,0,1)</f>
        <v>0</v>
      </c>
      <c r="J6" s="3" t="s">
        <v>9</v>
      </c>
      <c r="K6" s="2">
        <v>2</v>
      </c>
      <c r="L6" s="2">
        <v>25288.799999999999</v>
      </c>
      <c r="M6" s="2">
        <v>2.1074000000000002</v>
      </c>
    </row>
    <row r="7" spans="1:13" x14ac:dyDescent="0.25">
      <c r="A7">
        <v>6</v>
      </c>
      <c r="B7">
        <v>2014</v>
      </c>
      <c r="C7" t="s">
        <v>11</v>
      </c>
      <c r="D7" t="s">
        <v>12</v>
      </c>
      <c r="E7" t="s">
        <v>13</v>
      </c>
      <c r="F7">
        <v>4899.9993000000004</v>
      </c>
      <c r="G7">
        <v>0.7</v>
      </c>
      <c r="H7" s="4">
        <f>IF(COUNTIF($D$2:D7,D7)&gt;1,0,1)</f>
        <v>0</v>
      </c>
      <c r="J7" s="9">
        <v>2014</v>
      </c>
      <c r="K7" s="2">
        <v>1</v>
      </c>
      <c r="L7" s="2">
        <v>17176.8</v>
      </c>
      <c r="M7" s="2">
        <v>1.4314</v>
      </c>
    </row>
    <row r="8" spans="1:13" x14ac:dyDescent="0.25">
      <c r="A8">
        <v>7</v>
      </c>
      <c r="B8">
        <v>2015</v>
      </c>
      <c r="C8" t="s">
        <v>7</v>
      </c>
      <c r="D8" t="s">
        <v>14</v>
      </c>
      <c r="E8" t="s">
        <v>13</v>
      </c>
      <c r="F8">
        <v>1650</v>
      </c>
      <c r="G8">
        <v>0.25</v>
      </c>
      <c r="H8" s="4">
        <f>IF(COUNTIF($D$2:D8,D8)&gt;1,0,1)</f>
        <v>1</v>
      </c>
      <c r="J8" s="9">
        <v>2015</v>
      </c>
      <c r="K8" s="2">
        <v>1</v>
      </c>
      <c r="L8" s="2">
        <v>8112</v>
      </c>
      <c r="M8" s="2">
        <v>0.67600000000000005</v>
      </c>
    </row>
    <row r="9" spans="1:13" x14ac:dyDescent="0.25">
      <c r="A9">
        <v>8</v>
      </c>
      <c r="B9">
        <v>2015</v>
      </c>
      <c r="C9" t="s">
        <v>7</v>
      </c>
      <c r="D9" t="s">
        <v>14</v>
      </c>
      <c r="E9" t="s">
        <v>13</v>
      </c>
      <c r="F9">
        <v>1650</v>
      </c>
      <c r="G9">
        <v>0.25</v>
      </c>
      <c r="H9" s="4">
        <f>IF(COUNTIF($D$2:D9,D9)&gt;1,0,1)</f>
        <v>0</v>
      </c>
      <c r="J9" s="3" t="s">
        <v>13</v>
      </c>
      <c r="K9" s="2">
        <v>2</v>
      </c>
      <c r="L9" s="2">
        <v>20599.998</v>
      </c>
      <c r="M9" s="2">
        <v>3</v>
      </c>
    </row>
    <row r="10" spans="1:13" x14ac:dyDescent="0.25">
      <c r="A10">
        <v>9</v>
      </c>
      <c r="B10">
        <v>2015</v>
      </c>
      <c r="C10" t="s">
        <v>7</v>
      </c>
      <c r="D10" t="s">
        <v>14</v>
      </c>
      <c r="E10" t="s">
        <v>13</v>
      </c>
      <c r="F10">
        <v>3300</v>
      </c>
      <c r="G10">
        <v>0.5</v>
      </c>
      <c r="H10" s="4">
        <f>IF(COUNTIF($D$2:D10,D10)&gt;1,0,1)</f>
        <v>0</v>
      </c>
      <c r="J10" s="9">
        <v>2014</v>
      </c>
      <c r="K10" s="6">
        <v>0</v>
      </c>
      <c r="L10" s="2">
        <v>10499.998500000002</v>
      </c>
      <c r="M10" s="2">
        <v>1.5</v>
      </c>
    </row>
    <row r="11" spans="1:13" x14ac:dyDescent="0.25">
      <c r="J11" s="9">
        <v>2015</v>
      </c>
      <c r="K11" s="2">
        <v>2</v>
      </c>
      <c r="L11" s="2">
        <v>10099.9995</v>
      </c>
      <c r="M11" s="2">
        <v>1.5</v>
      </c>
    </row>
    <row r="12" spans="1:13" x14ac:dyDescent="0.25">
      <c r="J12" s="3" t="s">
        <v>20</v>
      </c>
      <c r="K12" s="2">
        <v>4</v>
      </c>
      <c r="L12" s="2">
        <v>45888.798000000003</v>
      </c>
      <c r="M12" s="2">
        <v>5.1074000000000002</v>
      </c>
    </row>
    <row r="13" spans="1:13" ht="15.75" thickBot="1" x14ac:dyDescent="0.3"/>
    <row r="14" spans="1:13" ht="15.75" thickBot="1" x14ac:dyDescent="0.3">
      <c r="J14" s="11" t="s">
        <v>23</v>
      </c>
      <c r="K14" s="12"/>
      <c r="L14" s="12"/>
      <c r="M14" s="13"/>
    </row>
    <row r="16" spans="1:13" x14ac:dyDescent="0.25">
      <c r="J16" s="1" t="s">
        <v>2</v>
      </c>
      <c r="K16" t="s" vm="1">
        <v>24</v>
      </c>
    </row>
    <row r="18" spans="10:13" s="8" customFormat="1" ht="75" x14ac:dyDescent="0.25">
      <c r="J18" s="7" t="s">
        <v>19</v>
      </c>
      <c r="K18" s="8" t="s">
        <v>27</v>
      </c>
      <c r="L18" s="8" t="s">
        <v>25</v>
      </c>
      <c r="M18" s="8" t="s">
        <v>26</v>
      </c>
    </row>
    <row r="19" spans="10:13" x14ac:dyDescent="0.25">
      <c r="J19" s="3" t="s">
        <v>9</v>
      </c>
      <c r="K19" s="2">
        <v>2</v>
      </c>
      <c r="L19" s="2">
        <v>25288.799999999999</v>
      </c>
      <c r="M19" s="2">
        <v>2.1074000000000002</v>
      </c>
    </row>
    <row r="20" spans="10:13" x14ac:dyDescent="0.25">
      <c r="J20" s="9">
        <v>2014</v>
      </c>
      <c r="K20" s="2">
        <v>1</v>
      </c>
      <c r="L20" s="2">
        <v>17176.8</v>
      </c>
      <c r="M20" s="2">
        <v>1.4314</v>
      </c>
    </row>
    <row r="21" spans="10:13" x14ac:dyDescent="0.25">
      <c r="J21" s="9">
        <v>2015</v>
      </c>
      <c r="K21" s="2">
        <v>1</v>
      </c>
      <c r="L21" s="2">
        <v>8112</v>
      </c>
      <c r="M21" s="2">
        <v>0.67600000000000005</v>
      </c>
    </row>
    <row r="22" spans="10:13" x14ac:dyDescent="0.25">
      <c r="J22" s="3" t="s">
        <v>13</v>
      </c>
      <c r="K22" s="2">
        <v>2</v>
      </c>
      <c r="L22" s="2">
        <v>20599.998</v>
      </c>
      <c r="M22" s="2">
        <v>3</v>
      </c>
    </row>
    <row r="23" spans="10:13" x14ac:dyDescent="0.25">
      <c r="J23" s="9">
        <v>2014</v>
      </c>
      <c r="K23" s="10">
        <v>1</v>
      </c>
      <c r="L23" s="2">
        <v>10499.9985</v>
      </c>
      <c r="M23" s="2">
        <v>1.5</v>
      </c>
    </row>
    <row r="24" spans="10:13" x14ac:dyDescent="0.25">
      <c r="J24" s="9">
        <v>2015</v>
      </c>
      <c r="K24" s="2">
        <v>2</v>
      </c>
      <c r="L24" s="2">
        <v>10099.9995</v>
      </c>
      <c r="M24" s="2">
        <v>1.5</v>
      </c>
    </row>
    <row r="25" spans="10:13" x14ac:dyDescent="0.25">
      <c r="J25" s="3" t="s">
        <v>20</v>
      </c>
      <c r="K25" s="2">
        <v>4</v>
      </c>
      <c r="L25" s="2">
        <v>45888.798000000003</v>
      </c>
      <c r="M25" s="2">
        <v>5.1074000000000002</v>
      </c>
    </row>
  </sheetData>
  <mergeCells count="2">
    <mergeCell ref="J1:M1"/>
    <mergeCell ref="J14:M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2016-02-25T09:10:36Z</dcterms:modified>
</cp:coreProperties>
</file>