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eltskyy\Desktop\103. планирование\20. планы закупок Украины\"/>
    </mc:Choice>
  </mc:AlternateContent>
  <bookViews>
    <workbookView xWindow="0" yWindow="0" windowWidth="28800" windowHeight="11700"/>
  </bookViews>
  <sheets>
    <sheet name="Лист1" sheetId="1" r:id="rId1"/>
  </sheets>
  <definedNames>
    <definedName name="_xlnm._FilterDatabase" localSheetId="0" hidden="1">Лист1!$A$7:$H$7</definedName>
    <definedName name="solver_adj" localSheetId="0" hidden="1">Лист1!$J$8:$J$104,Лист1!$K$8:$K$104</definedName>
    <definedName name="solver_cvg" localSheetId="0" hidden="1">0.0001</definedName>
    <definedName name="solver_drv" localSheetId="0" hidden="1">2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lhs1" localSheetId="0" hidden="1">Лист1!$J$4</definedName>
    <definedName name="solver_lhs10" localSheetId="0" hidden="1">Лист1!$N$4</definedName>
    <definedName name="solver_lhs2" localSheetId="0" hidden="1">Лист1!$J$4</definedName>
    <definedName name="solver_lhs3" localSheetId="0" hidden="1">Лист1!$K$4</definedName>
    <definedName name="solver_lhs4" localSheetId="0" hidden="1">Лист1!$K$4</definedName>
    <definedName name="solver_lhs5" localSheetId="0" hidden="1">Лист1!$L$4</definedName>
    <definedName name="solver_lhs6" localSheetId="0" hidden="1">Лист1!$L$4</definedName>
    <definedName name="solver_lhs7" localSheetId="0" hidden="1">Лист1!$M$4</definedName>
    <definedName name="solver_lhs8" localSheetId="0" hidden="1">Лист1!$M$4</definedName>
    <definedName name="solver_lhs9" localSheetId="0" hidden="1">Лист1!$N$4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10</definedName>
    <definedName name="solver_nwt" localSheetId="0" hidden="1">1</definedName>
    <definedName name="solver_opt" localSheetId="0" hidden="1">Лист1!$I$3</definedName>
    <definedName name="solver_pre" localSheetId="0" hidden="1">0.000001</definedName>
    <definedName name="solver_rbv" localSheetId="0" hidden="1">2</definedName>
    <definedName name="solver_rel1" localSheetId="0" hidden="1">1</definedName>
    <definedName name="solver_rel10" localSheetId="0" hidden="1">3</definedName>
    <definedName name="solver_rel2" localSheetId="0" hidden="1">3</definedName>
    <definedName name="solver_rel3" localSheetId="0" hidden="1">1</definedName>
    <definedName name="solver_rel4" localSheetId="0" hidden="1">3</definedName>
    <definedName name="solver_rel5" localSheetId="0" hidden="1">1</definedName>
    <definedName name="solver_rel6" localSheetId="0" hidden="1">3</definedName>
    <definedName name="solver_rel7" localSheetId="0" hidden="1">1</definedName>
    <definedName name="solver_rel8" localSheetId="0" hidden="1">3</definedName>
    <definedName name="solver_rel9" localSheetId="0" hidden="1">1</definedName>
    <definedName name="solver_rhs1" localSheetId="0" hidden="1">26500</definedName>
    <definedName name="solver_rhs10" localSheetId="0" hidden="1">25000</definedName>
    <definedName name="solver_rhs2" localSheetId="0" hidden="1">25000</definedName>
    <definedName name="solver_rhs3" localSheetId="0" hidden="1">26500</definedName>
    <definedName name="solver_rhs4" localSheetId="0" hidden="1">25000</definedName>
    <definedName name="solver_rhs5" localSheetId="0" hidden="1">26500</definedName>
    <definedName name="solver_rhs6" localSheetId="0" hidden="1">25000</definedName>
    <definedName name="solver_rhs7" localSheetId="0" hidden="1">26500</definedName>
    <definedName name="solver_rhs8" localSheetId="0" hidden="1">25000</definedName>
    <definedName name="solver_rhs9" localSheetId="0" hidden="1">26500</definedName>
    <definedName name="solver_rlx" localSheetId="0" hidden="1">2</definedName>
    <definedName name="solver_rsd" localSheetId="0" hidden="1">0</definedName>
    <definedName name="solver_scl" localSheetId="0" hidden="1">2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1</definedName>
    <definedName name="solver_val" localSheetId="0" hidden="1">0</definedName>
    <definedName name="solver_ver" localSheetId="0" hidden="1">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5" i="1" l="1"/>
  <c r="Q4" i="1"/>
  <c r="K3" i="1" l="1"/>
  <c r="L3" i="1"/>
  <c r="M3" i="1"/>
  <c r="N3" i="1"/>
  <c r="K4" i="1"/>
  <c r="L4" i="1"/>
  <c r="M4" i="1"/>
  <c r="N4" i="1"/>
  <c r="K5" i="1"/>
  <c r="L5" i="1"/>
  <c r="M5" i="1"/>
  <c r="N5" i="1"/>
  <c r="J5" i="1"/>
  <c r="J4" i="1"/>
  <c r="J3" i="1"/>
  <c r="I3" i="1" s="1"/>
</calcChain>
</file>

<file path=xl/sharedStrings.xml><?xml version="1.0" encoding="utf-8"?>
<sst xmlns="http://schemas.openxmlformats.org/spreadsheetml/2006/main" count="16" uniqueCount="13">
  <si>
    <t>артикул</t>
  </si>
  <si>
    <t>кол-во</t>
  </si>
  <si>
    <t>цена</t>
  </si>
  <si>
    <t>вес</t>
  </si>
  <si>
    <t>объем</t>
  </si>
  <si>
    <t>конт_01</t>
  </si>
  <si>
    <t>конт_02</t>
  </si>
  <si>
    <t>конт_03</t>
  </si>
  <si>
    <t>конт_04</t>
  </si>
  <si>
    <t>конт_05</t>
  </si>
  <si>
    <t>сумма</t>
  </si>
  <si>
    <t xml:space="preserve">ЦФ= </t>
  </si>
  <si>
    <t>к-ров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</si>
</sst>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₽_-;\-* #,##0.00\ _₽_-;_-* &quot;-&quot;??\ _₽_-;_-@_-"/>
    <numFmt numFmtId="164" formatCode="#,##0.00_ ;[Red]\-#,##0.00\ "/>
    <numFmt numFmtId="165" formatCode="#,##0_ ;[Red]\-#,##0\ "/>
    <numFmt numFmtId="168" formatCode="_-* #,##0\ _₽_-;\-* #,##0\ _₽_-;_-* &quot;-&quot;??\ _₽_-;_-@_-"/>
  </numFmts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">
    <xf numFmtId="0" fontId="0" fillId="0" borderId="0" xfId="0"/>
    <xf numFmtId="43" fontId="0" fillId="0" borderId="0" xfId="1" applyFont="1"/>
    <xf numFmtId="164" fontId="0" fillId="0" borderId="0" xfId="0" applyNumberFormat="1"/>
    <xf numFmtId="165" fontId="0" fillId="0" borderId="0" xfId="0" applyNumberFormat="1"/>
    <xf numFmtId="0" fontId="0" fillId="0" borderId="1" xfId="0" applyBorder="1"/>
    <xf numFmtId="0" fontId="2" fillId="0" borderId="0" xfId="0" applyFont="1" applyAlignment="1">
      <alignment horizontal="right"/>
    </xf>
    <xf numFmtId="43" fontId="0" fillId="0" borderId="0" xfId="1" applyNumberFormat="1" applyFont="1"/>
    <xf numFmtId="168" fontId="0" fillId="0" borderId="0" xfId="1" applyNumberFormat="1" applyFont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04"/>
  <sheetViews>
    <sheetView tabSelected="1" zoomScaleNormal="100" workbookViewId="0">
      <pane ySplit="7" topLeftCell="A8" activePane="bottomLeft" state="frozen"/>
      <selection pane="bottomLeft" activeCell="P3" sqref="P3"/>
    </sheetView>
  </sheetViews>
  <sheetFormatPr defaultRowHeight="15" x14ac:dyDescent="0.25"/>
  <cols>
    <col min="2" max="2" width="9.140625" style="3"/>
    <col min="4" max="4" width="9.140625" style="1"/>
    <col min="6" max="7" width="9.140625" style="2"/>
    <col min="16" max="16" width="12" bestFit="1" customWidth="1"/>
    <col min="17" max="17" width="9.140625" style="7"/>
  </cols>
  <sheetData>
    <row r="2" spans="1:18" ht="15.75" thickBot="1" x14ac:dyDescent="0.3"/>
    <row r="3" spans="1:18" ht="15.75" thickBot="1" x14ac:dyDescent="0.3">
      <c r="H3" s="5" t="s">
        <v>11</v>
      </c>
      <c r="I3" s="4">
        <f>AVERAGE(J3:K3)</f>
        <v>0</v>
      </c>
      <c r="J3">
        <f>SUMPRODUCT($D$8:$D$104,J8:J104)</f>
        <v>0</v>
      </c>
      <c r="K3">
        <f>SUMPRODUCT($D$8:$D$104,K8:K104)</f>
        <v>0</v>
      </c>
      <c r="L3">
        <f>SUMPRODUCT($D$8:$D$104,L8:L104)</f>
        <v>0</v>
      </c>
      <c r="M3">
        <f>SUMPRODUCT($D$8:$D$104,M8:M104)</f>
        <v>0</v>
      </c>
      <c r="N3">
        <f>SUMPRODUCT($D$8:$D$104,N8:N104)</f>
        <v>0</v>
      </c>
      <c r="O3" t="s">
        <v>10</v>
      </c>
      <c r="P3" s="6">
        <v>64883.610624999979</v>
      </c>
    </row>
    <row r="4" spans="1:18" x14ac:dyDescent="0.25">
      <c r="J4">
        <f>SUMPRODUCT($F$8:$F$104,J8:J104)</f>
        <v>0</v>
      </c>
      <c r="K4">
        <f>SUMPRODUCT($F$8:$F$104,K8:K104)</f>
        <v>0</v>
      </c>
      <c r="L4">
        <f>SUMPRODUCT($F$8:$F$104,L8:L104)</f>
        <v>0</v>
      </c>
      <c r="M4">
        <f>SUMPRODUCT($F$8:$F$104,M8:M104)</f>
        <v>0</v>
      </c>
      <c r="N4">
        <f>SUMPRODUCT($F$8:$F$104,N8:N104)</f>
        <v>0</v>
      </c>
      <c r="O4" t="s">
        <v>3</v>
      </c>
      <c r="P4" s="2">
        <v>135634.56200000001</v>
      </c>
      <c r="Q4" s="7">
        <f>P4/26500</f>
        <v>5.1182853584905663</v>
      </c>
      <c r="R4" t="s">
        <v>12</v>
      </c>
    </row>
    <row r="5" spans="1:18" x14ac:dyDescent="0.25">
      <c r="J5">
        <f>SUMPRODUCT($G$8:$G$104,J8:J104)</f>
        <v>0</v>
      </c>
      <c r="K5">
        <f>SUMPRODUCT($G$8:$G$104,K8:K104)</f>
        <v>0</v>
      </c>
      <c r="L5">
        <f>SUMPRODUCT($G$8:$G$104,L8:L104)</f>
        <v>0</v>
      </c>
      <c r="M5">
        <f>SUMPRODUCT($G$8:$G$104,M8:M104)</f>
        <v>0</v>
      </c>
      <c r="N5">
        <f>SUMPRODUCT($G$8:$G$104,N8:N104)</f>
        <v>0</v>
      </c>
      <c r="O5" t="s">
        <v>4</v>
      </c>
      <c r="P5" s="2">
        <v>551.58197899999982</v>
      </c>
      <c r="Q5" s="7">
        <f>P5/65</f>
        <v>8.4858765999999974</v>
      </c>
      <c r="R5" t="s">
        <v>12</v>
      </c>
    </row>
    <row r="7" spans="1:18" x14ac:dyDescent="0.25">
      <c r="A7" t="s">
        <v>0</v>
      </c>
      <c r="B7" s="3" t="s">
        <v>1</v>
      </c>
      <c r="D7" s="1" t="s">
        <v>2</v>
      </c>
      <c r="F7" s="2" t="s">
        <v>3</v>
      </c>
      <c r="G7" s="2" t="s">
        <v>4</v>
      </c>
      <c r="J7" t="s">
        <v>5</v>
      </c>
      <c r="K7" t="s">
        <v>6</v>
      </c>
      <c r="L7" t="s">
        <v>7</v>
      </c>
      <c r="M7" t="s">
        <v>8</v>
      </c>
      <c r="N7" t="s">
        <v>9</v>
      </c>
    </row>
    <row r="8" spans="1:18" x14ac:dyDescent="0.25">
      <c r="A8">
        <v>1</v>
      </c>
      <c r="B8" s="3">
        <v>400</v>
      </c>
      <c r="D8" s="1">
        <v>5.2450000000000001</v>
      </c>
      <c r="F8" s="2">
        <v>18.369</v>
      </c>
      <c r="G8" s="2">
        <v>3.1320000000000001E-2</v>
      </c>
      <c r="N8" s="3"/>
    </row>
    <row r="9" spans="1:18" x14ac:dyDescent="0.25">
      <c r="A9">
        <v>2</v>
      </c>
      <c r="B9" s="3">
        <v>100</v>
      </c>
      <c r="D9" s="1">
        <v>5.5774999999999997</v>
      </c>
      <c r="F9" s="2">
        <v>19.719000000000001</v>
      </c>
      <c r="G9" s="2">
        <v>3.3228000000000001E-2</v>
      </c>
      <c r="N9" s="3"/>
    </row>
    <row r="10" spans="1:18" x14ac:dyDescent="0.25">
      <c r="A10">
        <v>3</v>
      </c>
      <c r="B10" s="3">
        <v>100</v>
      </c>
      <c r="D10" s="1">
        <v>7.07</v>
      </c>
      <c r="F10" s="2">
        <v>23.074999999999999</v>
      </c>
      <c r="G10" s="2">
        <v>4.0731999999999997E-2</v>
      </c>
      <c r="N10" s="3"/>
    </row>
    <row r="11" spans="1:18" x14ac:dyDescent="0.25">
      <c r="A11">
        <v>4</v>
      </c>
      <c r="B11" s="3">
        <v>200</v>
      </c>
      <c r="D11" s="1">
        <v>8.9124999999999996</v>
      </c>
      <c r="F11" s="2">
        <v>25.625</v>
      </c>
      <c r="G11" s="2">
        <v>4.0523999999999998E-2</v>
      </c>
      <c r="N11" s="3"/>
    </row>
    <row r="12" spans="1:18" x14ac:dyDescent="0.25">
      <c r="A12">
        <v>5</v>
      </c>
      <c r="B12" s="3">
        <v>100</v>
      </c>
      <c r="D12" s="1">
        <v>6.3049999999999997</v>
      </c>
      <c r="F12" s="2">
        <v>20.568999999999999</v>
      </c>
      <c r="G12" s="2">
        <v>3.4622E-2</v>
      </c>
      <c r="N12" s="3"/>
    </row>
    <row r="13" spans="1:18" x14ac:dyDescent="0.25">
      <c r="A13">
        <v>6</v>
      </c>
      <c r="B13" s="3">
        <v>50</v>
      </c>
      <c r="D13" s="1">
        <v>8.8512500000000003</v>
      </c>
      <c r="F13" s="2">
        <v>28.431000000000001</v>
      </c>
      <c r="G13" s="2">
        <v>4.5596999999999999E-2</v>
      </c>
      <c r="N13" s="3"/>
    </row>
    <row r="14" spans="1:18" x14ac:dyDescent="0.25">
      <c r="A14">
        <v>7</v>
      </c>
      <c r="B14" s="3">
        <v>4000</v>
      </c>
      <c r="D14" s="1">
        <v>0.11</v>
      </c>
      <c r="F14" s="2">
        <v>9.0999999999999998E-2</v>
      </c>
      <c r="G14" s="2">
        <v>1.4300000000000001E-4</v>
      </c>
      <c r="N14" s="3"/>
    </row>
    <row r="15" spans="1:18" x14ac:dyDescent="0.25">
      <c r="A15">
        <v>8</v>
      </c>
      <c r="B15" s="3">
        <v>1200</v>
      </c>
      <c r="D15" s="1">
        <v>0.1125</v>
      </c>
      <c r="F15" s="2">
        <v>9.6000000000000002E-2</v>
      </c>
      <c r="G15" s="2">
        <v>1.6699999999999999E-4</v>
      </c>
      <c r="N15" s="3"/>
    </row>
    <row r="16" spans="1:18" x14ac:dyDescent="0.25">
      <c r="A16">
        <v>9</v>
      </c>
      <c r="B16" s="3">
        <v>700</v>
      </c>
      <c r="D16" s="1">
        <v>0.36875000000000002</v>
      </c>
      <c r="F16" s="2">
        <v>0.36399999999999999</v>
      </c>
      <c r="G16" s="2">
        <v>6.9899999999999986E-4</v>
      </c>
      <c r="N16" s="3"/>
    </row>
    <row r="17" spans="1:14" x14ac:dyDescent="0.25">
      <c r="A17">
        <v>10</v>
      </c>
      <c r="B17" s="3">
        <v>900</v>
      </c>
      <c r="D17" s="1">
        <v>0.38750000000000001</v>
      </c>
      <c r="F17" s="2">
        <v>0.40799999999999997</v>
      </c>
      <c r="G17" s="2">
        <v>1.1249999999999999E-3</v>
      </c>
      <c r="N17" s="3"/>
    </row>
    <row r="18" spans="1:14" x14ac:dyDescent="0.25">
      <c r="A18">
        <v>11</v>
      </c>
      <c r="B18" s="3">
        <v>200</v>
      </c>
      <c r="D18" s="1">
        <v>0.42499999999999999</v>
      </c>
      <c r="F18" s="2">
        <v>0.503</v>
      </c>
      <c r="G18" s="2">
        <v>1.439E-3</v>
      </c>
      <c r="N18" s="3"/>
    </row>
    <row r="19" spans="1:14" x14ac:dyDescent="0.25">
      <c r="A19">
        <v>12</v>
      </c>
      <c r="B19" s="3">
        <v>200</v>
      </c>
      <c r="D19" s="1">
        <v>1.2500000000000001E-2</v>
      </c>
      <c r="F19" s="2">
        <v>0.441</v>
      </c>
      <c r="G19" s="2">
        <v>9.9200000000000004E-4</v>
      </c>
      <c r="N19" s="3"/>
    </row>
    <row r="20" spans="1:14" x14ac:dyDescent="0.25">
      <c r="A20">
        <v>13</v>
      </c>
      <c r="B20" s="3">
        <v>250</v>
      </c>
      <c r="D20" s="1">
        <v>1.2500000000000001E-2</v>
      </c>
      <c r="F20" s="2">
        <v>0.503</v>
      </c>
      <c r="G20" s="2">
        <v>1.1559999999999999E-3</v>
      </c>
      <c r="N20" s="3"/>
    </row>
    <row r="21" spans="1:14" x14ac:dyDescent="0.25">
      <c r="A21">
        <v>14</v>
      </c>
      <c r="B21" s="3">
        <v>150</v>
      </c>
      <c r="D21" s="1">
        <v>1.2500000000000001E-2</v>
      </c>
      <c r="F21" s="2">
        <v>0.60499999999999998</v>
      </c>
      <c r="G21" s="2">
        <v>1.4859999999999999E-3</v>
      </c>
      <c r="N21" s="3"/>
    </row>
    <row r="22" spans="1:14" x14ac:dyDescent="0.25">
      <c r="A22">
        <v>15</v>
      </c>
      <c r="B22" s="3">
        <v>6500</v>
      </c>
      <c r="D22" s="1">
        <v>0.22500000000000001</v>
      </c>
      <c r="F22" s="2">
        <v>0.39</v>
      </c>
      <c r="G22" s="2">
        <v>8.2700000000000004E-4</v>
      </c>
      <c r="N22" s="3"/>
    </row>
    <row r="23" spans="1:14" x14ac:dyDescent="0.25">
      <c r="A23">
        <v>16</v>
      </c>
      <c r="B23" s="3">
        <v>1752</v>
      </c>
      <c r="D23" s="1">
        <v>1.2375</v>
      </c>
      <c r="F23" s="2">
        <v>1.417</v>
      </c>
      <c r="G23" s="2">
        <v>8.9879999999999995E-3</v>
      </c>
      <c r="N23" s="3"/>
    </row>
    <row r="24" spans="1:14" x14ac:dyDescent="0.25">
      <c r="A24">
        <v>17</v>
      </c>
      <c r="B24" s="3">
        <v>3600</v>
      </c>
      <c r="D24" s="1">
        <v>0.11</v>
      </c>
      <c r="F24" s="2">
        <v>8.3000000000000004E-2</v>
      </c>
      <c r="G24" s="2">
        <v>1.3899999999999999E-4</v>
      </c>
      <c r="N24" s="3"/>
    </row>
    <row r="25" spans="1:14" x14ac:dyDescent="0.25">
      <c r="A25">
        <v>18</v>
      </c>
      <c r="B25" s="3">
        <v>1280</v>
      </c>
      <c r="D25" s="1">
        <v>0.39374999999999999</v>
      </c>
      <c r="F25" s="2">
        <v>0.57499999999999996</v>
      </c>
      <c r="G25" s="2">
        <v>2.6559999999999999E-3</v>
      </c>
      <c r="N25" s="3"/>
    </row>
    <row r="26" spans="1:14" x14ac:dyDescent="0.25">
      <c r="A26">
        <v>19</v>
      </c>
      <c r="B26" s="3">
        <v>528</v>
      </c>
      <c r="D26" s="1">
        <v>1.3125</v>
      </c>
      <c r="F26" s="2">
        <v>1.208</v>
      </c>
      <c r="G26" s="2">
        <v>4.914E-3</v>
      </c>
      <c r="N26" s="3"/>
    </row>
    <row r="27" spans="1:14" x14ac:dyDescent="0.25">
      <c r="A27">
        <v>20</v>
      </c>
      <c r="B27" s="3">
        <v>528</v>
      </c>
      <c r="D27" s="1">
        <v>1.3875</v>
      </c>
      <c r="F27" s="2">
        <v>1.292</v>
      </c>
      <c r="G27" s="2">
        <v>5.7039999999999999E-3</v>
      </c>
      <c r="N27" s="3"/>
    </row>
    <row r="28" spans="1:14" x14ac:dyDescent="0.25">
      <c r="A28">
        <v>21</v>
      </c>
      <c r="B28" s="3">
        <v>900</v>
      </c>
      <c r="D28" s="1">
        <v>0.35625000000000001</v>
      </c>
      <c r="F28" s="2">
        <v>0.43200000000000005</v>
      </c>
      <c r="G28" s="2">
        <v>1.1100000000000001E-3</v>
      </c>
      <c r="N28" s="3"/>
    </row>
    <row r="29" spans="1:14" x14ac:dyDescent="0.25">
      <c r="A29">
        <v>22</v>
      </c>
      <c r="B29" s="3">
        <v>40</v>
      </c>
      <c r="D29" s="1">
        <v>9.75</v>
      </c>
      <c r="F29" s="2">
        <v>20.149999999999999</v>
      </c>
      <c r="G29" s="2">
        <v>2.0153000000000001E-2</v>
      </c>
      <c r="N29" s="3"/>
    </row>
    <row r="30" spans="1:14" x14ac:dyDescent="0.25">
      <c r="A30">
        <v>23</v>
      </c>
      <c r="B30" s="3">
        <v>30</v>
      </c>
      <c r="D30" s="1">
        <v>12.824999999999999</v>
      </c>
      <c r="F30" s="2">
        <v>26.538</v>
      </c>
      <c r="G30" s="2">
        <v>2.3436999999999999E-2</v>
      </c>
      <c r="N30" s="3"/>
    </row>
    <row r="31" spans="1:14" x14ac:dyDescent="0.25">
      <c r="A31">
        <v>24</v>
      </c>
      <c r="B31" s="3">
        <v>500</v>
      </c>
      <c r="D31" s="1">
        <v>4.1124999999999998</v>
      </c>
      <c r="F31" s="2">
        <v>7.9</v>
      </c>
      <c r="G31" s="2">
        <v>1.218E-2</v>
      </c>
      <c r="N31" s="3"/>
    </row>
    <row r="32" spans="1:14" x14ac:dyDescent="0.25">
      <c r="A32">
        <v>25</v>
      </c>
      <c r="B32" s="3">
        <v>1000</v>
      </c>
      <c r="D32" s="1">
        <v>4.5</v>
      </c>
      <c r="F32" s="2">
        <v>10.199999999999999</v>
      </c>
      <c r="G32" s="2">
        <v>1.6424999999999999E-2</v>
      </c>
      <c r="N32" s="3"/>
    </row>
    <row r="33" spans="1:14" x14ac:dyDescent="0.25">
      <c r="A33">
        <v>26</v>
      </c>
      <c r="B33" s="3">
        <v>800</v>
      </c>
      <c r="D33" s="1">
        <v>4.875</v>
      </c>
      <c r="F33" s="2">
        <v>11.095000000000001</v>
      </c>
      <c r="G33" s="2">
        <v>1.7583000000000001E-2</v>
      </c>
      <c r="N33" s="3"/>
    </row>
    <row r="34" spans="1:14" x14ac:dyDescent="0.25">
      <c r="A34">
        <v>27</v>
      </c>
      <c r="B34" s="3">
        <v>60</v>
      </c>
      <c r="D34" s="1">
        <v>5.375</v>
      </c>
      <c r="F34" s="2">
        <v>8.5500000000000007</v>
      </c>
      <c r="G34" s="2">
        <v>1.1875E-2</v>
      </c>
      <c r="N34" s="3"/>
    </row>
    <row r="35" spans="1:14" x14ac:dyDescent="0.25">
      <c r="A35">
        <v>28</v>
      </c>
      <c r="B35" s="3">
        <v>75</v>
      </c>
      <c r="D35" s="1">
        <v>6.2874999999999996</v>
      </c>
      <c r="F35" s="2">
        <v>9.98</v>
      </c>
      <c r="G35" s="2">
        <v>1.3259999999999999E-2</v>
      </c>
      <c r="N35" s="3"/>
    </row>
    <row r="36" spans="1:14" x14ac:dyDescent="0.25">
      <c r="A36">
        <v>29</v>
      </c>
      <c r="B36" s="3">
        <v>350</v>
      </c>
      <c r="D36" s="1">
        <v>5.9749999999999996</v>
      </c>
      <c r="F36" s="2">
        <v>10.695</v>
      </c>
      <c r="G36" s="2">
        <v>2.0211E-2</v>
      </c>
      <c r="N36" s="3"/>
    </row>
    <row r="37" spans="1:14" x14ac:dyDescent="0.25">
      <c r="A37">
        <v>30</v>
      </c>
      <c r="B37" s="3">
        <v>150</v>
      </c>
      <c r="D37" s="1">
        <v>5.7750000000000004</v>
      </c>
      <c r="F37" s="2">
        <v>9.4499999999999993</v>
      </c>
      <c r="G37" s="2">
        <v>1.5172E-2</v>
      </c>
      <c r="N37" s="3"/>
    </row>
    <row r="38" spans="1:14" x14ac:dyDescent="0.25">
      <c r="A38">
        <v>31</v>
      </c>
      <c r="B38" s="3">
        <v>300</v>
      </c>
      <c r="D38" s="1">
        <v>8.35</v>
      </c>
      <c r="F38" s="2">
        <v>14.605</v>
      </c>
      <c r="G38" s="2">
        <v>2.2546E-2</v>
      </c>
      <c r="N38" s="3"/>
    </row>
    <row r="39" spans="1:14" x14ac:dyDescent="0.25">
      <c r="A39">
        <v>32</v>
      </c>
      <c r="B39" s="3">
        <v>180</v>
      </c>
      <c r="D39" s="1">
        <v>10.7875</v>
      </c>
      <c r="F39" s="2">
        <v>18.855</v>
      </c>
      <c r="G39" s="2">
        <v>3.2621999999999998E-2</v>
      </c>
      <c r="N39" s="3"/>
    </row>
    <row r="40" spans="1:14" x14ac:dyDescent="0.25">
      <c r="A40">
        <v>33</v>
      </c>
      <c r="B40" s="3">
        <v>15</v>
      </c>
      <c r="D40" s="1">
        <v>5.7593750000000004</v>
      </c>
      <c r="F40" s="2">
        <v>9.9</v>
      </c>
      <c r="G40" s="2">
        <v>3.9019999999999999E-2</v>
      </c>
      <c r="N40" s="3"/>
    </row>
    <row r="41" spans="1:14" x14ac:dyDescent="0.25">
      <c r="A41">
        <v>34</v>
      </c>
      <c r="B41" s="3">
        <v>10</v>
      </c>
      <c r="D41" s="1">
        <v>6.1156249999999996</v>
      </c>
      <c r="F41" s="2">
        <v>10.5</v>
      </c>
      <c r="G41" s="2">
        <v>3.9019999999999999E-2</v>
      </c>
      <c r="N41" s="3"/>
    </row>
    <row r="42" spans="1:14" x14ac:dyDescent="0.25">
      <c r="A42">
        <v>35</v>
      </c>
      <c r="B42" s="3">
        <v>20</v>
      </c>
      <c r="D42" s="1">
        <v>7.0003124999999997</v>
      </c>
      <c r="F42" s="2">
        <v>11.9</v>
      </c>
      <c r="G42" s="2">
        <v>3.8232000000000002E-2</v>
      </c>
      <c r="N42" s="3"/>
    </row>
    <row r="43" spans="1:14" x14ac:dyDescent="0.25">
      <c r="A43">
        <v>36</v>
      </c>
      <c r="B43" s="3">
        <v>30</v>
      </c>
      <c r="D43" s="1">
        <v>6.8043750000000003</v>
      </c>
      <c r="F43" s="2">
        <v>9.1999999999999993</v>
      </c>
      <c r="G43" s="2">
        <v>3.1919999999999997E-2</v>
      </c>
      <c r="N43" s="3"/>
    </row>
    <row r="44" spans="1:14" x14ac:dyDescent="0.25">
      <c r="A44">
        <v>37</v>
      </c>
      <c r="B44" s="3">
        <v>30</v>
      </c>
      <c r="D44" s="1">
        <v>7.4625000000000004</v>
      </c>
      <c r="F44" s="2">
        <v>9.8000000000000007</v>
      </c>
      <c r="G44" s="2">
        <v>3.7583999999999999E-2</v>
      </c>
      <c r="N44" s="3"/>
    </row>
    <row r="45" spans="1:14" x14ac:dyDescent="0.25">
      <c r="A45">
        <v>38</v>
      </c>
      <c r="B45" s="3">
        <v>30</v>
      </c>
      <c r="D45" s="1">
        <v>11.625624999999999</v>
      </c>
      <c r="F45" s="2">
        <v>26.1</v>
      </c>
      <c r="G45" s="2">
        <v>8.2793000000000005E-2</v>
      </c>
      <c r="N45" s="3"/>
    </row>
    <row r="46" spans="1:14" x14ac:dyDescent="0.25">
      <c r="A46">
        <v>39</v>
      </c>
      <c r="B46" s="3">
        <v>45</v>
      </c>
      <c r="D46" s="1">
        <v>12.2075</v>
      </c>
      <c r="F46" s="2">
        <v>27.6</v>
      </c>
      <c r="G46" s="2">
        <v>8.1795000000000007E-2</v>
      </c>
      <c r="N46" s="3"/>
    </row>
    <row r="47" spans="1:14" x14ac:dyDescent="0.25">
      <c r="A47">
        <v>40</v>
      </c>
      <c r="B47" s="3">
        <v>104</v>
      </c>
      <c r="D47" s="1">
        <v>4.05</v>
      </c>
      <c r="F47" s="2">
        <v>6.1079999999999997</v>
      </c>
      <c r="G47" s="2">
        <v>8.4030000000000007E-3</v>
      </c>
      <c r="N47" s="3"/>
    </row>
    <row r="48" spans="1:14" x14ac:dyDescent="0.25">
      <c r="A48">
        <v>41</v>
      </c>
      <c r="B48" s="3">
        <v>35</v>
      </c>
      <c r="D48" s="1">
        <v>4.17875</v>
      </c>
      <c r="F48" s="2">
        <v>9.5</v>
      </c>
      <c r="G48" s="2">
        <v>1.3048000000000001E-2</v>
      </c>
      <c r="N48" s="3"/>
    </row>
    <row r="49" spans="1:14" x14ac:dyDescent="0.25">
      <c r="A49">
        <v>42</v>
      </c>
      <c r="B49" s="3">
        <v>35</v>
      </c>
      <c r="D49" s="1">
        <v>9.5047499999999996</v>
      </c>
      <c r="F49" s="2">
        <v>23.132999999999999</v>
      </c>
      <c r="G49" s="2">
        <v>2.9475000000000001E-2</v>
      </c>
      <c r="N49" s="3"/>
    </row>
    <row r="50" spans="1:14" x14ac:dyDescent="0.25">
      <c r="A50">
        <v>43</v>
      </c>
      <c r="B50" s="3">
        <v>25</v>
      </c>
      <c r="D50" s="1">
        <v>12.94375</v>
      </c>
      <c r="F50" s="2">
        <v>29.966999999999999</v>
      </c>
      <c r="G50" s="2">
        <v>3.6170000000000001E-2</v>
      </c>
      <c r="N50" s="3"/>
    </row>
    <row r="51" spans="1:14" x14ac:dyDescent="0.25">
      <c r="A51">
        <v>44</v>
      </c>
      <c r="B51" s="3">
        <v>10</v>
      </c>
      <c r="D51" s="1">
        <v>17.649999999999999</v>
      </c>
      <c r="F51" s="2">
        <v>40</v>
      </c>
      <c r="G51" s="2">
        <v>5.6916000000000001E-2</v>
      </c>
      <c r="N51" s="3"/>
    </row>
    <row r="52" spans="1:14" x14ac:dyDescent="0.25">
      <c r="A52">
        <v>45</v>
      </c>
      <c r="B52" s="3">
        <v>5</v>
      </c>
      <c r="D52" s="1">
        <v>17.8</v>
      </c>
      <c r="F52" s="2">
        <v>41.7</v>
      </c>
      <c r="G52" s="2">
        <v>5.7473999999999997E-2</v>
      </c>
      <c r="N52" s="3"/>
    </row>
    <row r="53" spans="1:14" x14ac:dyDescent="0.25">
      <c r="A53">
        <v>46</v>
      </c>
      <c r="B53" s="3">
        <v>10</v>
      </c>
      <c r="D53" s="1">
        <v>6.2925000000000004</v>
      </c>
      <c r="F53" s="2">
        <v>15</v>
      </c>
      <c r="G53" s="2">
        <v>2.2359E-2</v>
      </c>
      <c r="N53" s="3"/>
    </row>
    <row r="54" spans="1:14" x14ac:dyDescent="0.25">
      <c r="A54">
        <v>47</v>
      </c>
      <c r="B54" s="3">
        <v>5</v>
      </c>
      <c r="D54" s="1">
        <v>14.7875</v>
      </c>
      <c r="F54" s="2">
        <v>37.6</v>
      </c>
      <c r="G54" s="2">
        <v>5.1109000000000002E-2</v>
      </c>
      <c r="N54" s="3"/>
    </row>
    <row r="55" spans="1:14" x14ac:dyDescent="0.25">
      <c r="A55">
        <v>48</v>
      </c>
      <c r="B55" s="3">
        <v>10</v>
      </c>
      <c r="D55" s="1">
        <v>15.6</v>
      </c>
      <c r="F55" s="2">
        <v>38.75</v>
      </c>
      <c r="G55" s="2">
        <v>5.1479999999999998E-2</v>
      </c>
      <c r="N55" s="3"/>
    </row>
    <row r="56" spans="1:14" x14ac:dyDescent="0.25">
      <c r="A56">
        <v>49</v>
      </c>
      <c r="B56" s="3">
        <v>50</v>
      </c>
      <c r="D56" s="1">
        <v>11.036625000000001</v>
      </c>
      <c r="F56" s="2">
        <v>28</v>
      </c>
      <c r="G56" s="2">
        <v>3.5685000000000001E-2</v>
      </c>
      <c r="N56" s="3"/>
    </row>
    <row r="57" spans="1:14" x14ac:dyDescent="0.25">
      <c r="A57">
        <v>50</v>
      </c>
      <c r="B57" s="3">
        <v>140</v>
      </c>
      <c r="D57" s="1">
        <v>3.0518749999999999</v>
      </c>
      <c r="F57" s="2">
        <v>7.3</v>
      </c>
      <c r="G57" s="2">
        <v>2.3258999999999998E-2</v>
      </c>
      <c r="N57" s="3"/>
    </row>
    <row r="58" spans="1:14" x14ac:dyDescent="0.25">
      <c r="A58">
        <v>51</v>
      </c>
      <c r="B58" s="3">
        <v>160</v>
      </c>
      <c r="D58" s="1">
        <v>3.9068749999999999</v>
      </c>
      <c r="F58" s="2">
        <v>10.167</v>
      </c>
      <c r="G58" s="2">
        <v>2.9932E-2</v>
      </c>
      <c r="N58" s="3"/>
    </row>
    <row r="59" spans="1:14" x14ac:dyDescent="0.25">
      <c r="A59">
        <v>52</v>
      </c>
      <c r="B59" s="3">
        <v>105</v>
      </c>
      <c r="D59" s="1">
        <v>3.6931250000000002</v>
      </c>
      <c r="F59" s="2">
        <v>7.4669999999999996</v>
      </c>
      <c r="G59" s="2">
        <v>2.3529999999999999E-2</v>
      </c>
      <c r="N59" s="3"/>
    </row>
    <row r="60" spans="1:14" x14ac:dyDescent="0.25">
      <c r="A60">
        <v>53</v>
      </c>
      <c r="B60" s="3">
        <v>70</v>
      </c>
      <c r="D60" s="1">
        <v>4.4887499999999996</v>
      </c>
      <c r="F60" s="2">
        <v>10.85</v>
      </c>
      <c r="G60" s="2">
        <v>2.9748E-2</v>
      </c>
      <c r="N60" s="3"/>
    </row>
    <row r="61" spans="1:14" x14ac:dyDescent="0.25">
      <c r="A61">
        <v>54</v>
      </c>
      <c r="B61" s="3">
        <v>20</v>
      </c>
      <c r="D61" s="1">
        <v>7.03</v>
      </c>
      <c r="F61" s="2">
        <v>18.399999999999999</v>
      </c>
      <c r="G61" s="2">
        <v>2.7220000000000001E-2</v>
      </c>
      <c r="N61" s="3"/>
    </row>
    <row r="62" spans="1:14" x14ac:dyDescent="0.25">
      <c r="A62">
        <v>55</v>
      </c>
      <c r="B62" s="3">
        <v>105</v>
      </c>
      <c r="D62" s="1">
        <v>3.9282499999999998</v>
      </c>
      <c r="F62" s="2">
        <v>9.9139999999999997</v>
      </c>
      <c r="G62" s="2">
        <v>1.9831000000000001E-2</v>
      </c>
      <c r="N62" s="3"/>
    </row>
    <row r="63" spans="1:14" x14ac:dyDescent="0.25">
      <c r="A63">
        <v>56</v>
      </c>
      <c r="B63" s="3">
        <v>105</v>
      </c>
      <c r="D63" s="1">
        <v>4.7832499999999998</v>
      </c>
      <c r="F63" s="2">
        <v>14.342000000000001</v>
      </c>
      <c r="G63" s="2">
        <v>2.2778E-2</v>
      </c>
      <c r="N63" s="3"/>
    </row>
    <row r="64" spans="1:14" x14ac:dyDescent="0.25">
      <c r="A64">
        <v>57</v>
      </c>
      <c r="B64" s="3">
        <v>15</v>
      </c>
      <c r="D64" s="1">
        <v>3.98875</v>
      </c>
      <c r="F64" s="2">
        <v>5.8</v>
      </c>
      <c r="G64" s="2">
        <v>1.4452E-2</v>
      </c>
      <c r="N64" s="3"/>
    </row>
    <row r="65" spans="1:14" x14ac:dyDescent="0.25">
      <c r="A65">
        <v>58</v>
      </c>
      <c r="B65" s="3">
        <v>20</v>
      </c>
      <c r="D65" s="1">
        <v>4.0743124999999996</v>
      </c>
      <c r="F65" s="2">
        <v>6.633</v>
      </c>
      <c r="G65" s="2">
        <v>1.4319999999999999E-2</v>
      </c>
      <c r="N65" s="3"/>
    </row>
    <row r="66" spans="1:14" x14ac:dyDescent="0.25">
      <c r="A66">
        <v>59</v>
      </c>
      <c r="B66" s="3">
        <v>15</v>
      </c>
      <c r="D66" s="1">
        <v>5.3925000000000001</v>
      </c>
      <c r="F66" s="2">
        <v>9.1999999999999993</v>
      </c>
      <c r="G66" s="2">
        <v>2.5944999999999999E-2</v>
      </c>
      <c r="N66" s="3"/>
    </row>
    <row r="67" spans="1:14" x14ac:dyDescent="0.25">
      <c r="A67">
        <v>60</v>
      </c>
      <c r="B67" s="3">
        <v>20</v>
      </c>
      <c r="D67" s="1">
        <v>5.5147500000000003</v>
      </c>
      <c r="F67" s="2">
        <v>10.266999999999999</v>
      </c>
      <c r="G67" s="2">
        <v>2.5180000000000001E-2</v>
      </c>
      <c r="N67" s="3"/>
    </row>
    <row r="68" spans="1:14" x14ac:dyDescent="0.25">
      <c r="A68">
        <v>61</v>
      </c>
      <c r="B68" s="3">
        <v>210</v>
      </c>
      <c r="D68" s="1">
        <v>3.8344374999999999</v>
      </c>
      <c r="F68" s="2">
        <v>9.9670000000000005</v>
      </c>
      <c r="G68" s="2">
        <v>1.5671000000000001E-2</v>
      </c>
      <c r="N68" s="3"/>
    </row>
    <row r="69" spans="1:14" x14ac:dyDescent="0.25">
      <c r="A69">
        <v>62</v>
      </c>
      <c r="B69" s="3">
        <v>20</v>
      </c>
      <c r="D69" s="1">
        <v>6.9874999999999998</v>
      </c>
      <c r="F69" s="2">
        <v>13.632999999999999</v>
      </c>
      <c r="G69" s="2">
        <v>2.1481E-2</v>
      </c>
      <c r="N69" s="3"/>
    </row>
    <row r="70" spans="1:14" x14ac:dyDescent="0.25">
      <c r="A70">
        <v>63</v>
      </c>
      <c r="B70" s="3">
        <v>30</v>
      </c>
      <c r="D70" s="1">
        <v>7.8422499999999999</v>
      </c>
      <c r="F70" s="2">
        <v>14.63</v>
      </c>
      <c r="G70" s="2">
        <v>2.2383E-2</v>
      </c>
      <c r="N70" s="3"/>
    </row>
    <row r="71" spans="1:14" x14ac:dyDescent="0.25">
      <c r="A71">
        <v>64</v>
      </c>
      <c r="B71" s="3">
        <v>40</v>
      </c>
      <c r="D71" s="1">
        <v>5.0397499999999997</v>
      </c>
      <c r="F71" s="2">
        <v>13.9</v>
      </c>
      <c r="G71" s="2">
        <v>1.8225000000000002E-2</v>
      </c>
      <c r="N71" s="3"/>
    </row>
    <row r="72" spans="1:14" x14ac:dyDescent="0.25">
      <c r="A72">
        <v>65</v>
      </c>
      <c r="B72" s="3">
        <v>70</v>
      </c>
      <c r="D72" s="1">
        <v>3.8403749999999999</v>
      </c>
      <c r="F72" s="2">
        <v>8.1129999999999995</v>
      </c>
      <c r="G72" s="2">
        <v>1.6584000000000002E-2</v>
      </c>
      <c r="N72" s="3"/>
    </row>
    <row r="73" spans="1:14" x14ac:dyDescent="0.25">
      <c r="A73">
        <v>66</v>
      </c>
      <c r="B73" s="3">
        <v>60</v>
      </c>
      <c r="D73" s="1">
        <v>4.351</v>
      </c>
      <c r="F73" s="2">
        <v>8.4499999999999993</v>
      </c>
      <c r="G73" s="2">
        <v>1.6400000000000001E-2</v>
      </c>
      <c r="N73" s="3"/>
    </row>
    <row r="74" spans="1:14" x14ac:dyDescent="0.25">
      <c r="A74">
        <v>67</v>
      </c>
      <c r="B74" s="3">
        <v>25</v>
      </c>
      <c r="D74" s="1">
        <v>5.9424999999999999</v>
      </c>
      <c r="F74" s="2">
        <v>12.6</v>
      </c>
      <c r="G74" s="2">
        <v>8.6555000000000007E-2</v>
      </c>
      <c r="N74" s="3"/>
    </row>
    <row r="75" spans="1:14" x14ac:dyDescent="0.25">
      <c r="A75">
        <v>68</v>
      </c>
      <c r="B75" s="3">
        <v>30</v>
      </c>
      <c r="D75" s="1">
        <v>5.7759999999999998</v>
      </c>
      <c r="F75" s="2">
        <v>13.3</v>
      </c>
      <c r="G75" s="2">
        <v>8.9010000000000006E-2</v>
      </c>
      <c r="N75" s="3"/>
    </row>
    <row r="76" spans="1:14" x14ac:dyDescent="0.25">
      <c r="A76">
        <v>69</v>
      </c>
      <c r="B76" s="3">
        <v>25</v>
      </c>
      <c r="D76" s="1">
        <v>6.9550000000000001</v>
      </c>
      <c r="F76" s="2">
        <v>15.6</v>
      </c>
      <c r="G76" s="2">
        <v>9.4367000000000006E-2</v>
      </c>
      <c r="N76" s="3"/>
    </row>
    <row r="77" spans="1:14" x14ac:dyDescent="0.25">
      <c r="A77">
        <v>70</v>
      </c>
      <c r="B77" s="3">
        <v>25</v>
      </c>
      <c r="D77" s="1">
        <v>7.0549999999999997</v>
      </c>
      <c r="F77" s="2">
        <v>16.5</v>
      </c>
      <c r="G77" s="2">
        <v>8.9349999999999999E-2</v>
      </c>
      <c r="N77" s="3"/>
    </row>
    <row r="78" spans="1:14" x14ac:dyDescent="0.25">
      <c r="A78">
        <v>71</v>
      </c>
      <c r="B78" s="3">
        <v>25</v>
      </c>
      <c r="D78" s="1">
        <v>8.0987500000000008</v>
      </c>
      <c r="F78" s="2">
        <v>19.829999999999998</v>
      </c>
      <c r="G78" s="2">
        <v>9.4556000000000001E-2</v>
      </c>
      <c r="N78" s="3"/>
    </row>
    <row r="79" spans="1:14" x14ac:dyDescent="0.25">
      <c r="A79">
        <v>72</v>
      </c>
      <c r="B79" s="3">
        <v>20</v>
      </c>
      <c r="D79" s="1">
        <v>5</v>
      </c>
      <c r="F79" s="2">
        <v>7.875</v>
      </c>
      <c r="G79" s="2">
        <v>8.6354E-2</v>
      </c>
      <c r="N79" s="3"/>
    </row>
    <row r="80" spans="1:14" x14ac:dyDescent="0.25">
      <c r="A80">
        <v>73</v>
      </c>
      <c r="B80" s="3">
        <v>2300</v>
      </c>
      <c r="D80" s="1">
        <v>0.95</v>
      </c>
      <c r="F80" s="2">
        <v>4.54</v>
      </c>
      <c r="G80" s="2">
        <v>4.0215000000000001E-2</v>
      </c>
      <c r="N80" s="3"/>
    </row>
    <row r="81" spans="1:14" x14ac:dyDescent="0.25">
      <c r="A81">
        <v>74</v>
      </c>
      <c r="B81" s="3">
        <v>1100</v>
      </c>
      <c r="D81" s="1">
        <v>1.7875000000000001</v>
      </c>
      <c r="F81" s="2">
        <v>7.3959999999999999</v>
      </c>
      <c r="G81" s="2">
        <v>7.6282000000000003E-2</v>
      </c>
      <c r="N81" s="3"/>
    </row>
    <row r="82" spans="1:14" x14ac:dyDescent="0.25">
      <c r="A82">
        <v>75</v>
      </c>
      <c r="B82" s="3">
        <v>300</v>
      </c>
      <c r="D82" s="1">
        <v>1.7875000000000001</v>
      </c>
      <c r="F82" s="2">
        <v>7.6959999999999997</v>
      </c>
      <c r="G82" s="2">
        <v>9.3155000000000002E-2</v>
      </c>
      <c r="N82" s="3"/>
    </row>
    <row r="83" spans="1:14" x14ac:dyDescent="0.25">
      <c r="A83">
        <v>76</v>
      </c>
      <c r="B83" s="3">
        <v>200</v>
      </c>
      <c r="D83" s="1">
        <v>3.15</v>
      </c>
      <c r="F83" s="2">
        <v>10.86</v>
      </c>
      <c r="G83" s="2">
        <v>0.13804</v>
      </c>
      <c r="N83" s="3"/>
    </row>
    <row r="84" spans="1:14" x14ac:dyDescent="0.25">
      <c r="A84">
        <v>77</v>
      </c>
      <c r="B84" s="3">
        <v>200</v>
      </c>
      <c r="D84" s="1">
        <v>3.5</v>
      </c>
      <c r="F84" s="2">
        <v>11.459</v>
      </c>
      <c r="G84" s="2">
        <v>0.14854500000000001</v>
      </c>
      <c r="N84" s="3"/>
    </row>
    <row r="85" spans="1:14" x14ac:dyDescent="0.25">
      <c r="A85">
        <v>78</v>
      </c>
      <c r="B85" s="3">
        <v>250</v>
      </c>
      <c r="D85" s="1">
        <v>3.5</v>
      </c>
      <c r="F85" s="2">
        <v>11.618</v>
      </c>
      <c r="G85" s="2">
        <v>0.17189099999999999</v>
      </c>
      <c r="N85" s="3"/>
    </row>
    <row r="86" spans="1:14" x14ac:dyDescent="0.25">
      <c r="A86">
        <v>79</v>
      </c>
      <c r="B86" s="3">
        <v>20</v>
      </c>
      <c r="D86" s="1">
        <v>14</v>
      </c>
      <c r="F86" s="2">
        <v>41.5</v>
      </c>
      <c r="G86" s="2">
        <v>0.48656700000000003</v>
      </c>
      <c r="N86" s="3"/>
    </row>
    <row r="87" spans="1:14" x14ac:dyDescent="0.25">
      <c r="A87">
        <v>80</v>
      </c>
      <c r="B87" s="3">
        <v>500</v>
      </c>
      <c r="D87" s="1">
        <v>0.27500000000000002</v>
      </c>
      <c r="F87" s="2">
        <v>0.41399999999999998</v>
      </c>
      <c r="G87" s="2">
        <v>9.6699999999999998E-4</v>
      </c>
      <c r="N87" s="3"/>
    </row>
    <row r="88" spans="1:14" x14ac:dyDescent="0.25">
      <c r="A88">
        <v>81</v>
      </c>
      <c r="B88" s="3">
        <v>550</v>
      </c>
      <c r="D88" s="1">
        <v>0.26250000000000001</v>
      </c>
      <c r="F88" s="2">
        <v>0.42499999999999999</v>
      </c>
      <c r="G88" s="2">
        <v>1.023E-3</v>
      </c>
      <c r="N88" s="3"/>
    </row>
    <row r="89" spans="1:14" x14ac:dyDescent="0.25">
      <c r="A89">
        <v>82</v>
      </c>
      <c r="B89" s="3">
        <v>10000</v>
      </c>
      <c r="D89" s="1">
        <v>0.26250000000000001</v>
      </c>
      <c r="F89" s="2">
        <v>0.43</v>
      </c>
      <c r="G89" s="2">
        <v>9.3300000000000013E-4</v>
      </c>
      <c r="N89" s="3"/>
    </row>
    <row r="90" spans="1:14" x14ac:dyDescent="0.25">
      <c r="A90">
        <v>83</v>
      </c>
      <c r="B90" s="3">
        <v>2000</v>
      </c>
      <c r="D90" s="1">
        <v>0.27500000000000002</v>
      </c>
      <c r="F90" s="2">
        <v>0.40899999999999997</v>
      </c>
      <c r="G90" s="2">
        <v>1.06E-3</v>
      </c>
      <c r="N90" s="3"/>
    </row>
    <row r="91" spans="1:14" x14ac:dyDescent="0.25">
      <c r="A91">
        <v>84</v>
      </c>
      <c r="B91" s="3">
        <v>570</v>
      </c>
      <c r="D91" s="1">
        <v>1.5687500000000001</v>
      </c>
      <c r="F91" s="2">
        <v>1.3300000000000003</v>
      </c>
      <c r="G91" s="2">
        <v>5.4169999999999999E-3</v>
      </c>
      <c r="N91" s="3"/>
    </row>
    <row r="92" spans="1:14" x14ac:dyDescent="0.25">
      <c r="A92">
        <v>85</v>
      </c>
      <c r="B92" s="3">
        <v>1410</v>
      </c>
      <c r="D92" s="1">
        <v>1.4750000000000001</v>
      </c>
      <c r="F92" s="2">
        <v>1.3340000000000001</v>
      </c>
      <c r="G92" s="2">
        <v>5.182E-3</v>
      </c>
      <c r="N92" s="3"/>
    </row>
    <row r="93" spans="1:14" x14ac:dyDescent="0.25">
      <c r="A93">
        <v>86</v>
      </c>
      <c r="B93" s="3">
        <v>216</v>
      </c>
      <c r="D93" s="1">
        <v>0.57499999999999996</v>
      </c>
      <c r="F93" s="2">
        <v>0.1</v>
      </c>
      <c r="G93" s="2">
        <v>2.0000000000000001E-4</v>
      </c>
      <c r="N93" s="3"/>
    </row>
    <row r="94" spans="1:14" x14ac:dyDescent="0.25">
      <c r="A94">
        <v>87</v>
      </c>
      <c r="B94" s="3">
        <v>700</v>
      </c>
      <c r="D94" s="1">
        <v>1.2250000000000001</v>
      </c>
      <c r="F94" s="2">
        <v>0.67100000000000004</v>
      </c>
      <c r="G94" s="2">
        <v>2.6099999999999999E-3</v>
      </c>
      <c r="N94" s="3"/>
    </row>
    <row r="95" spans="1:14" x14ac:dyDescent="0.25">
      <c r="A95">
        <v>88</v>
      </c>
      <c r="B95" s="3">
        <v>1752</v>
      </c>
      <c r="D95" s="1">
        <v>1.45</v>
      </c>
      <c r="F95" s="2">
        <v>1.4590000000000003</v>
      </c>
      <c r="G95" s="2">
        <v>7.9660000000000009E-3</v>
      </c>
      <c r="N95" s="3"/>
    </row>
    <row r="96" spans="1:14" x14ac:dyDescent="0.25">
      <c r="A96">
        <v>89</v>
      </c>
      <c r="B96" s="3">
        <v>203</v>
      </c>
      <c r="D96" s="1">
        <v>0.57499999999999996</v>
      </c>
      <c r="F96" s="2">
        <v>8.3000000000000004E-2</v>
      </c>
      <c r="G96" s="2">
        <v>1.7000000000000001E-4</v>
      </c>
      <c r="N96" s="3"/>
    </row>
    <row r="97" spans="1:14" x14ac:dyDescent="0.25">
      <c r="A97">
        <v>90</v>
      </c>
      <c r="B97" s="3">
        <v>708</v>
      </c>
      <c r="D97" s="1">
        <v>1.5249999999999999</v>
      </c>
      <c r="F97" s="2">
        <v>1.25</v>
      </c>
      <c r="G97" s="2">
        <v>5.5830000000000003E-3</v>
      </c>
      <c r="N97" s="3"/>
    </row>
    <row r="98" spans="1:14" x14ac:dyDescent="0.25">
      <c r="A98">
        <v>91</v>
      </c>
      <c r="B98" s="3">
        <v>708</v>
      </c>
      <c r="D98" s="1">
        <v>1.7375</v>
      </c>
      <c r="F98" s="2">
        <v>1.333</v>
      </c>
      <c r="G98" s="2">
        <v>5.5830000000000003E-3</v>
      </c>
      <c r="N98" s="3"/>
    </row>
    <row r="99" spans="1:14" x14ac:dyDescent="0.25">
      <c r="A99">
        <v>92</v>
      </c>
      <c r="B99" s="3">
        <v>40</v>
      </c>
      <c r="D99" s="1">
        <v>2.1875</v>
      </c>
      <c r="F99" s="2">
        <v>3.8809999999999998</v>
      </c>
      <c r="G99" s="2">
        <v>4.7739999999999996E-3</v>
      </c>
      <c r="N99" s="3"/>
    </row>
    <row r="100" spans="1:14" x14ac:dyDescent="0.25">
      <c r="A100">
        <v>93</v>
      </c>
      <c r="B100" s="3">
        <v>272</v>
      </c>
      <c r="D100" s="1">
        <v>2.75</v>
      </c>
      <c r="F100" s="2">
        <v>3.3290000000000002</v>
      </c>
      <c r="G100" s="2">
        <v>4.7270000000000003E-3</v>
      </c>
      <c r="N100" s="3"/>
    </row>
    <row r="101" spans="1:14" x14ac:dyDescent="0.25">
      <c r="A101">
        <v>94</v>
      </c>
      <c r="B101" s="3">
        <v>104</v>
      </c>
      <c r="D101" s="1">
        <v>8.375</v>
      </c>
      <c r="F101" s="2">
        <v>9.7880000000000003</v>
      </c>
      <c r="G101" s="2">
        <v>1.5102000000000001E-2</v>
      </c>
      <c r="N101" s="3"/>
    </row>
    <row r="102" spans="1:14" x14ac:dyDescent="0.25">
      <c r="A102">
        <v>95</v>
      </c>
      <c r="B102" s="3">
        <v>700</v>
      </c>
      <c r="D102" s="1">
        <v>0.21875</v>
      </c>
      <c r="F102" s="2">
        <v>0.20800000000000002</v>
      </c>
      <c r="G102" s="2">
        <v>2.3800000000000001E-4</v>
      </c>
      <c r="N102" s="3"/>
    </row>
    <row r="103" spans="1:14" x14ac:dyDescent="0.25">
      <c r="A103">
        <v>96</v>
      </c>
      <c r="B103" s="3">
        <v>720</v>
      </c>
      <c r="D103" s="1">
        <v>0.23250000000000001</v>
      </c>
      <c r="F103" s="2">
        <v>0.22500000000000001</v>
      </c>
      <c r="G103" s="2">
        <v>1.6100000000000001E-4</v>
      </c>
      <c r="N103" s="3"/>
    </row>
    <row r="104" spans="1:14" x14ac:dyDescent="0.25">
      <c r="A104">
        <v>97</v>
      </c>
      <c r="B104" s="3">
        <v>300</v>
      </c>
      <c r="D104" s="1">
        <v>0.4325</v>
      </c>
      <c r="F104" s="2">
        <v>0.42099999999999999</v>
      </c>
      <c r="G104" s="2">
        <v>2.7E-4</v>
      </c>
      <c r="N104" s="3"/>
    </row>
  </sheetData>
  <autoFilter ref="A7:H7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beltskyy</dc:creator>
  <cp:lastModifiedBy>beltskyy</cp:lastModifiedBy>
  <dcterms:created xsi:type="dcterms:W3CDTF">2016-02-24T16:56:10Z</dcterms:created>
  <dcterms:modified xsi:type="dcterms:W3CDTF">2016-02-25T08:55:34Z</dcterms:modified>
</cp:coreProperties>
</file>