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26655" windowHeight="12720"/>
  </bookViews>
  <sheets>
    <sheet name="2016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A3" i="2" a="1"/>
  <c r="A3" s="1"/>
  <c r="B3" a="1"/>
  <c r="B3" s="1"/>
  <c r="C3" a="1"/>
  <c r="C3" s="1"/>
  <c r="D3" a="1"/>
  <c r="D3" s="1"/>
  <c r="E3" a="1"/>
  <c r="E3" s="1"/>
  <c r="D2"/>
  <c r="E2" a="1"/>
  <c r="E2" s="1"/>
  <c r="B2" a="1"/>
  <c r="B2" s="1"/>
  <c r="C2" a="1"/>
  <c r="C2" s="1"/>
  <c r="F2" a="1"/>
  <c r="F2" s="1"/>
  <c r="G2" a="1"/>
  <c r="G2" s="1"/>
  <c r="H2" a="1"/>
  <c r="H2" s="1"/>
  <c r="I2" a="1"/>
  <c r="I2" s="1"/>
  <c r="J2" a="1"/>
  <c r="J2" s="1"/>
  <c r="K2" a="1"/>
  <c r="K2" s="1"/>
  <c r="L2" a="1"/>
  <c r="L2" s="1"/>
  <c r="F3" a="1"/>
  <c r="F3" s="1"/>
  <c r="G3" a="1"/>
  <c r="G3" s="1"/>
  <c r="H3" a="1"/>
  <c r="H3" s="1"/>
  <c r="I3" a="1"/>
  <c r="I3" s="1"/>
  <c r="J3" a="1"/>
  <c r="J3" s="1"/>
  <c r="K3" a="1"/>
  <c r="K3" s="1"/>
  <c r="L3" a="1"/>
  <c r="L3" s="1"/>
  <c r="A4" a="1"/>
  <c r="A4" s="1"/>
  <c r="B4" a="1"/>
  <c r="B4" s="1"/>
  <c r="C4" a="1"/>
  <c r="C4" s="1"/>
  <c r="D4" a="1"/>
  <c r="D4" s="1"/>
  <c r="E4" a="1"/>
  <c r="E4" s="1"/>
  <c r="F4" a="1"/>
  <c r="F4" s="1"/>
  <c r="G4" a="1"/>
  <c r="G4" s="1"/>
  <c r="H4" a="1"/>
  <c r="H4" s="1"/>
  <c r="I4" a="1"/>
  <c r="I4" s="1"/>
  <c r="J4" a="1"/>
  <c r="J4" s="1"/>
  <c r="K4" a="1"/>
  <c r="K4" s="1"/>
  <c r="L4" a="1"/>
  <c r="L4" s="1"/>
  <c r="A5" a="1"/>
  <c r="A5" s="1"/>
  <c r="B5" a="1"/>
  <c r="B5" s="1"/>
  <c r="C5" a="1"/>
  <c r="C5" s="1"/>
  <c r="D5" a="1"/>
  <c r="D5" s="1"/>
  <c r="E5" a="1"/>
  <c r="E5" s="1"/>
  <c r="F5" a="1"/>
  <c r="F5" s="1"/>
  <c r="G5" a="1"/>
  <c r="G5" s="1"/>
  <c r="H5" a="1"/>
  <c r="H5" s="1"/>
  <c r="I5" a="1"/>
  <c r="I5" s="1"/>
  <c r="J5" a="1"/>
  <c r="J5" s="1"/>
  <c r="K5" a="1"/>
  <c r="K5" s="1"/>
  <c r="L5" a="1"/>
  <c r="L5" s="1"/>
  <c r="F4" i="1" l="1"/>
  <c r="F7"/>
  <c r="F11"/>
  <c r="F5"/>
  <c r="F6"/>
  <c r="F8"/>
  <c r="F9"/>
  <c r="F10"/>
  <c r="A2" i="2" a="1"/>
  <c r="A2" s="1"/>
</calcChain>
</file>

<file path=xl/sharedStrings.xml><?xml version="1.0" encoding="utf-8"?>
<sst xmlns="http://schemas.openxmlformats.org/spreadsheetml/2006/main" count="28" uniqueCount="20">
  <si>
    <t>№</t>
  </si>
  <si>
    <t>дата</t>
  </si>
  <si>
    <t>№ ттн</t>
  </si>
  <si>
    <t>орг-ция</t>
  </si>
  <si>
    <t>имя</t>
  </si>
  <si>
    <t>с/ст-ть</t>
  </si>
  <si>
    <t>ЯНВАРЬ</t>
  </si>
  <si>
    <t>5,841.50</t>
  </si>
  <si>
    <t>13,221.35</t>
  </si>
  <si>
    <t>29,800.08</t>
  </si>
  <si>
    <t>8,290.76</t>
  </si>
  <si>
    <t>41,989.33</t>
  </si>
  <si>
    <t>75,060.67</t>
  </si>
  <si>
    <t>б</t>
  </si>
  <si>
    <t>п</t>
  </si>
  <si>
    <t>в</t>
  </si>
  <si>
    <t>т</t>
  </si>
  <si>
    <t>о</t>
  </si>
  <si>
    <t>ш</t>
  </si>
  <si>
    <t>л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</si>
</sst>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right"/>
    </xf>
    <xf numFmtId="0" fontId="0" fillId="0" borderId="2" xfId="0" applyBorder="1"/>
    <xf numFmtId="0" fontId="0" fillId="0" borderId="0" xfId="0" applyBorder="1"/>
    <xf numFmtId="0" fontId="1" fillId="0" borderId="0" xfId="0" applyFont="1" applyBorder="1"/>
    <xf numFmtId="0" fontId="0" fillId="0" borderId="3" xfId="0" applyBorder="1"/>
    <xf numFmtId="0" fontId="0" fillId="0" borderId="0" xfId="0" applyFill="1" applyBorder="1"/>
    <xf numFmtId="0" fontId="2" fillId="0" borderId="2" xfId="0" applyFont="1" applyFill="1" applyBorder="1" applyAlignment="1">
      <alignment horizontal="center" vertical="center" textRotation="90" wrapText="1" readingOrder="1"/>
    </xf>
    <xf numFmtId="0" fontId="1" fillId="0" borderId="2" xfId="0" applyFont="1" applyFill="1" applyBorder="1" applyAlignment="1">
      <alignment horizontal="center" vertical="center" textRotation="90"/>
    </xf>
    <xf numFmtId="0" fontId="0" fillId="0" borderId="5" xfId="0" applyFill="1" applyBorder="1"/>
    <xf numFmtId="0" fontId="0" fillId="0" borderId="6" xfId="0" applyFill="1" applyBorder="1"/>
    <xf numFmtId="0" fontId="0" fillId="0" borderId="4" xfId="0" applyFill="1" applyBorder="1"/>
    <xf numFmtId="0" fontId="0" fillId="0" borderId="7" xfId="0" applyFill="1" applyBorder="1"/>
    <xf numFmtId="0" fontId="0" fillId="0" borderId="8" xfId="0" applyFill="1" applyBorder="1"/>
  </cellXfs>
  <cellStyles count="1">
    <cellStyle name="Обычный" xfId="0" builtinId="0"/>
  </cellStyles>
  <dxfs count="38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gray125">
          <f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 patternType="none">
          <fgColor indexed="64"/>
          <bgColor indexed="65"/>
        </patternFill>
      </fill>
    </dxf>
    <dxf>
      <font>
        <condense val="0"/>
        <extend val="0"/>
        <color rgb="FF9C0006"/>
      </font>
    </dxf>
    <dxf>
      <fill>
        <patternFill patternType="gray125">
          <fgColor rgb="FFFF0000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ill>
        <patternFill patternType="gray125">
          <f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 patternType="gray125">
          <f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 patternType="none">
          <fgColor indexed="64"/>
          <bgColor indexed="6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ill>
        <patternFill patternType="gray0625">
          <fgColor rgb="FFFF0000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b val="0"/>
        <i val="0"/>
        <strike val="0"/>
        <color rgb="FF009900"/>
      </font>
      <fill>
        <patternFill patternType="none">
          <bgColor indexed="65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1"/>
  <sheetViews>
    <sheetView tabSelected="1" workbookViewId="0">
      <selection activeCell="J21" sqref="J21"/>
    </sheetView>
  </sheetViews>
  <sheetFormatPr defaultRowHeight="15"/>
  <cols>
    <col min="1" max="1" width="4.28515625" style="6" customWidth="1"/>
    <col min="2" max="2" width="7.85546875" style="6" bestFit="1" customWidth="1"/>
    <col min="3" max="3" width="7.85546875" style="6" customWidth="1"/>
    <col min="4" max="4" width="8.85546875" style="6" customWidth="1"/>
    <col min="5" max="5" width="10.85546875" style="6" customWidth="1"/>
    <col min="6" max="6" width="0.140625" style="6" hidden="1" customWidth="1"/>
    <col min="7" max="7" width="2.42578125" style="6" hidden="1" customWidth="1"/>
    <col min="8" max="16" width="5.28515625" style="6" customWidth="1"/>
    <col min="17" max="17" width="12.28515625" style="6" customWidth="1"/>
    <col min="18" max="18" width="10.85546875" style="6" customWidth="1"/>
    <col min="19" max="20" width="9.140625" style="6" hidden="1" customWidth="1"/>
    <col min="21" max="21" width="21.5703125" style="6" customWidth="1"/>
    <col min="22" max="22" width="12.7109375" style="6" customWidth="1"/>
    <col min="23" max="23" width="11.140625" style="6" customWidth="1"/>
    <col min="24" max="24" width="12.85546875" style="6" customWidth="1"/>
    <col min="25" max="25" width="12.85546875" style="6" hidden="1" customWidth="1"/>
    <col min="26" max="26" width="12.85546875" style="6" customWidth="1"/>
    <col min="27" max="27" width="15.42578125" style="6" customWidth="1"/>
    <col min="28" max="28" width="0.140625" style="6" hidden="1" customWidth="1"/>
    <col min="29" max="29" width="15.7109375" style="6" bestFit="1" customWidth="1"/>
    <col min="30" max="30" width="14.85546875" style="6" customWidth="1"/>
    <col min="31" max="16384" width="9.140625" style="6"/>
  </cols>
  <sheetData>
    <row r="1" spans="1:16" ht="74.25" customHeight="1">
      <c r="A1" s="9" t="s">
        <v>0</v>
      </c>
      <c r="B1" s="9" t="s">
        <v>1</v>
      </c>
      <c r="C1" s="9" t="s">
        <v>2</v>
      </c>
      <c r="D1" s="9" t="s">
        <v>3</v>
      </c>
      <c r="E1" s="9"/>
      <c r="F1" s="9"/>
      <c r="G1" s="9" t="s">
        <v>5</v>
      </c>
      <c r="H1" s="9">
        <v>1</v>
      </c>
      <c r="I1" s="9">
        <v>2</v>
      </c>
      <c r="J1" s="9">
        <v>3</v>
      </c>
      <c r="K1" s="9">
        <v>4</v>
      </c>
      <c r="L1" s="9">
        <v>5</v>
      </c>
      <c r="M1" s="9">
        <v>6</v>
      </c>
      <c r="N1" s="9">
        <v>7</v>
      </c>
      <c r="O1" s="9">
        <v>8</v>
      </c>
      <c r="P1" s="9">
        <v>9</v>
      </c>
    </row>
    <row r="2" spans="1:16" ht="18" customHeight="1">
      <c r="A2" s="10" t="s">
        <v>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15" customHeight="1">
      <c r="A3" s="12"/>
      <c r="B3" s="13"/>
      <c r="C3" s="13"/>
      <c r="D3" s="13"/>
      <c r="E3" s="13">
        <v>1002877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15.75" customHeight="1">
      <c r="A4" s="11">
        <v>1</v>
      </c>
      <c r="B4" s="11">
        <v>42375</v>
      </c>
      <c r="C4" s="11">
        <v>6200</v>
      </c>
      <c r="D4" s="11" t="s">
        <v>13</v>
      </c>
      <c r="E4" s="11" t="s">
        <v>14</v>
      </c>
      <c r="F4" s="11">
        <f t="shared" ref="F4:F11" si="0">COUNTIF($X$2:$X$13,E4)</f>
        <v>0</v>
      </c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>
      <c r="A5" s="9">
        <v>2</v>
      </c>
      <c r="B5" s="9">
        <v>42380</v>
      </c>
      <c r="C5" s="9">
        <v>8740</v>
      </c>
      <c r="D5" s="9" t="s">
        <v>14</v>
      </c>
      <c r="E5" s="9" t="s">
        <v>17</v>
      </c>
      <c r="F5" s="9">
        <f t="shared" si="0"/>
        <v>0</v>
      </c>
      <c r="G5" s="9" t="s">
        <v>7</v>
      </c>
      <c r="H5" s="9">
        <v>22</v>
      </c>
      <c r="I5" s="9"/>
      <c r="J5" s="9"/>
      <c r="K5" s="9"/>
      <c r="L5" s="9"/>
      <c r="M5" s="9"/>
      <c r="N5" s="9"/>
      <c r="O5" s="9"/>
      <c r="P5" s="9">
        <v>96</v>
      </c>
    </row>
    <row r="6" spans="1:16">
      <c r="A6" s="9"/>
      <c r="B6" s="9"/>
      <c r="C6" s="9"/>
      <c r="D6" s="9"/>
      <c r="E6" s="9" t="s">
        <v>16</v>
      </c>
      <c r="F6" s="9">
        <f t="shared" si="0"/>
        <v>0</v>
      </c>
      <c r="G6" s="9" t="s">
        <v>8</v>
      </c>
      <c r="H6" s="9">
        <v>4</v>
      </c>
      <c r="I6" s="9"/>
      <c r="J6" s="9">
        <v>20</v>
      </c>
      <c r="K6" s="9"/>
      <c r="L6" s="9"/>
      <c r="M6" s="9"/>
      <c r="N6" s="9"/>
      <c r="O6" s="9"/>
      <c r="P6" s="9">
        <v>48</v>
      </c>
    </row>
    <row r="7" spans="1:16">
      <c r="A7" s="9"/>
      <c r="B7" s="9"/>
      <c r="C7" s="9"/>
      <c r="D7" s="9"/>
      <c r="E7" s="9" t="s">
        <v>17</v>
      </c>
      <c r="F7" s="9">
        <f t="shared" si="0"/>
        <v>0</v>
      </c>
      <c r="G7" s="9" t="s">
        <v>9</v>
      </c>
      <c r="H7" s="9">
        <v>13</v>
      </c>
      <c r="I7" s="9"/>
      <c r="J7" s="9"/>
      <c r="K7" s="9">
        <v>24</v>
      </c>
      <c r="L7" s="9"/>
      <c r="M7" s="9"/>
      <c r="N7" s="9"/>
      <c r="O7" s="9"/>
      <c r="P7" s="9"/>
    </row>
    <row r="8" spans="1:16">
      <c r="A8" s="9"/>
      <c r="B8" s="9"/>
      <c r="C8" s="9"/>
      <c r="D8" s="9"/>
      <c r="E8" s="9" t="s">
        <v>16</v>
      </c>
      <c r="F8" s="9">
        <f t="shared" si="0"/>
        <v>0</v>
      </c>
      <c r="G8" s="9" t="s">
        <v>10</v>
      </c>
      <c r="H8" s="9"/>
      <c r="I8" s="9"/>
      <c r="J8" s="9"/>
      <c r="K8" s="9">
        <v>30</v>
      </c>
      <c r="L8" s="9"/>
      <c r="M8" s="9"/>
      <c r="N8" s="9"/>
      <c r="O8" s="9"/>
      <c r="P8" s="9">
        <v>45</v>
      </c>
    </row>
    <row r="9" spans="1:16">
      <c r="A9" s="12"/>
      <c r="B9" s="13"/>
      <c r="C9" s="13"/>
      <c r="D9" s="13"/>
      <c r="E9" s="13">
        <v>1002807</v>
      </c>
      <c r="F9" s="13">
        <f t="shared" si="0"/>
        <v>0</v>
      </c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6">
      <c r="A10" s="9">
        <v>3</v>
      </c>
      <c r="B10" s="9">
        <v>42374</v>
      </c>
      <c r="C10" s="9">
        <v>108</v>
      </c>
      <c r="D10" s="9" t="s">
        <v>15</v>
      </c>
      <c r="E10" s="9" t="s">
        <v>18</v>
      </c>
      <c r="F10" s="9">
        <f t="shared" si="0"/>
        <v>0</v>
      </c>
      <c r="G10" s="9" t="s">
        <v>11</v>
      </c>
      <c r="H10" s="9"/>
      <c r="I10" s="9"/>
      <c r="J10" s="9"/>
      <c r="K10" s="9"/>
      <c r="L10" s="9">
        <v>18</v>
      </c>
      <c r="M10" s="9"/>
      <c r="N10" s="9"/>
      <c r="O10" s="9"/>
      <c r="P10" s="9">
        <v>3</v>
      </c>
    </row>
    <row r="11" spans="1:16">
      <c r="A11" s="9">
        <v>4</v>
      </c>
      <c r="B11" s="9">
        <v>42375</v>
      </c>
      <c r="C11" s="9">
        <v>131</v>
      </c>
      <c r="D11" s="9" t="s">
        <v>13</v>
      </c>
      <c r="E11" s="9" t="s">
        <v>19</v>
      </c>
      <c r="F11" s="9">
        <f t="shared" si="0"/>
        <v>0</v>
      </c>
      <c r="G11" s="9" t="s">
        <v>12</v>
      </c>
      <c r="H11" s="9">
        <v>16</v>
      </c>
      <c r="I11" s="9"/>
      <c r="J11" s="9"/>
      <c r="K11" s="9"/>
      <c r="L11" s="9"/>
      <c r="M11" s="9"/>
      <c r="N11" s="9"/>
      <c r="O11" s="9"/>
      <c r="P11" s="9">
        <v>3</v>
      </c>
    </row>
  </sheetData>
  <conditionalFormatting sqref="S2:V6 T1:U1">
    <cfRule type="cellIs" dxfId="37" priority="100" stopIfTrue="1" operator="lessThan">
      <formula>$W$2</formula>
    </cfRule>
  </conditionalFormatting>
  <conditionalFormatting sqref="E1:E6 E9">
    <cfRule type="containsText" dxfId="36" priority="92" operator="containsText" text="Шардоне бел.п/сл. 1л з-д &quot;Нектар&quot;">
      <formula>NOT(ISERROR(SEARCH("Шардоне бел.п/сл. 1л з-д ""Нектар""",E1)))</formula>
    </cfRule>
    <cfRule type="containsText" dxfId="35" priority="93" operator="containsText" text="1л Багряная Вишня с/алк.вин.-виш.нег.кр. (ПЭТ-бел)">
      <formula>NOT(ISERROR(SEARCH("1л Багряная Вишня с/алк.вин.-виш.нег.кр. (ПЭТ-бел)",E1)))</formula>
    </cfRule>
  </conditionalFormatting>
  <conditionalFormatting sqref="E1:E4 E9">
    <cfRule type="containsText" dxfId="34" priority="87" operator="containsText" text="1л Кадарка п/сл. кр. слабоалк. (ПЭТ-бут.)">
      <formula>NOT(ISERROR(SEARCH("1л Кадарка п/сл. кр. слабоалк. (ПЭТ-бут.)",E1)))</formula>
    </cfRule>
    <cfRule type="containsText" dxfId="33" priority="88" operator="containsText" text="1л Кадарка п/сл. кр. слабоалк. (ПЭТ-бут.)">
      <formula>NOT(ISERROR(SEARCH("1л Кадарка п/сл. кр. слабоалк. (ПЭТ-бут.)",E1)))</formula>
    </cfRule>
  </conditionalFormatting>
  <conditionalFormatting sqref="Z14:AC14 Z2:AB13 AA1:AB1 AC1:AC13">
    <cfRule type="cellIs" dxfId="32" priority="81" stopIfTrue="1" operator="lessThan">
      <formula>$AD$1</formula>
    </cfRule>
  </conditionalFormatting>
  <conditionalFormatting sqref="Q4:R7482 AC1 Q1:R1">
    <cfRule type="cellIs" dxfId="31" priority="78" stopIfTrue="1" operator="lessThan">
      <formula>#REF!</formula>
    </cfRule>
  </conditionalFormatting>
  <conditionalFormatting sqref="E3">
    <cfRule type="expression" dxfId="30" priority="76">
      <formula>F3&gt;0</formula>
    </cfRule>
  </conditionalFormatting>
  <conditionalFormatting sqref="E4">
    <cfRule type="expression" dxfId="29" priority="75">
      <formula>F4&gt;0</formula>
    </cfRule>
  </conditionalFormatting>
  <conditionalFormatting sqref="C4">
    <cfRule type="duplicateValues" dxfId="28" priority="74"/>
  </conditionalFormatting>
  <conditionalFormatting sqref="E3">
    <cfRule type="expression" dxfId="27" priority="73">
      <formula>F3&gt;0</formula>
    </cfRule>
  </conditionalFormatting>
  <conditionalFormatting sqref="E9">
    <cfRule type="expression" dxfId="26" priority="72">
      <formula>F9&gt;0</formula>
    </cfRule>
  </conditionalFormatting>
  <conditionalFormatting sqref="E9">
    <cfRule type="expression" dxfId="25" priority="71">
      <formula>F9&gt;0</formula>
    </cfRule>
  </conditionalFormatting>
  <conditionalFormatting sqref="E1:E1048576">
    <cfRule type="containsText" dxfId="24" priority="14" operator="containsText" text="Шардоне бел.п/сл. 1л з-д &quot;Нектар&quot;">
      <formula>NOT(ISERROR(SEARCH("Шардоне бел.п/сл. 1л з-д ""Нектар""",E1)))</formula>
    </cfRule>
  </conditionalFormatting>
  <conditionalFormatting sqref="Q4:R3125 AC1 Q1:R1">
    <cfRule type="cellIs" dxfId="23" priority="10" stopIfTrue="1" operator="lessThan">
      <formula>#REF!</formula>
    </cfRule>
  </conditionalFormatting>
  <conditionalFormatting sqref="Q4:R3125 Q1:R1">
    <cfRule type="cellIs" dxfId="22" priority="9" stopIfTrue="1" operator="lessThan">
      <formula>#REF!</formula>
    </cfRule>
  </conditionalFormatting>
  <conditionalFormatting sqref="E1:E6 E9">
    <cfRule type="cellIs" dxfId="21" priority="138" operator="equal">
      <formula>#REF!</formula>
    </cfRule>
    <cfRule type="cellIs" dxfId="20" priority="139" operator="equal">
      <formula>#REF!</formula>
    </cfRule>
    <cfRule type="cellIs" dxfId="19" priority="140" operator="equal">
      <formula>#REF!</formula>
    </cfRule>
  </conditionalFormatting>
  <conditionalFormatting sqref="C1:C1048576">
    <cfRule type="duplicateValues" dxfId="18" priority="160"/>
  </conditionalFormatting>
  <conditionalFormatting sqref="E1:E1048576">
    <cfRule type="cellIs" dxfId="17" priority="167" operator="equal">
      <formula>#REF!</formula>
    </cfRule>
    <cfRule type="cellIs" dxfId="16" priority="168" operator="equal">
      <formula>#REF!</formula>
    </cfRule>
    <cfRule type="cellIs" dxfId="15" priority="169" operator="equal">
      <formula>#REF!</formula>
    </cfRule>
  </conditionalFormatting>
  <conditionalFormatting sqref="C1:C6">
    <cfRule type="duplicateValues" dxfId="14" priority="226"/>
  </conditionalFormatting>
  <conditionalFormatting sqref="E9">
    <cfRule type="expression" dxfId="13" priority="6">
      <formula>F9&gt;0</formula>
    </cfRule>
  </conditionalFormatting>
  <conditionalFormatting sqref="E9">
    <cfRule type="expression" dxfId="12" priority="5">
      <formula>F9&gt;0</formula>
    </cfRule>
  </conditionalFormatting>
  <conditionalFormatting sqref="C9">
    <cfRule type="duplicateValues" dxfId="1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N5"/>
  <sheetViews>
    <sheetView showZeros="0" zoomScale="115" zoomScaleNormal="115" workbookViewId="0">
      <selection activeCell="E14" sqref="E14"/>
    </sheetView>
  </sheetViews>
  <sheetFormatPr defaultRowHeight="15"/>
  <cols>
    <col min="1" max="1" width="6.140625" customWidth="1"/>
    <col min="2" max="2" width="7" bestFit="1" customWidth="1"/>
    <col min="3" max="3" width="6.140625" customWidth="1"/>
    <col min="4" max="4" width="17.28515625" bestFit="1" customWidth="1"/>
    <col min="5" max="5" width="8.28515625" bestFit="1" customWidth="1"/>
    <col min="6" max="10" width="3.140625" bestFit="1" customWidth="1"/>
    <col min="11" max="11" width="3.7109375" bestFit="1" customWidth="1"/>
    <col min="12" max="12" width="3.140625" bestFit="1" customWidth="1"/>
  </cols>
  <sheetData>
    <row r="1" spans="1:40" s="4" customFormat="1" ht="74.25" customHeight="1" thickBot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7">
        <v>1</v>
      </c>
      <c r="G1" s="7">
        <v>2</v>
      </c>
      <c r="H1" s="7">
        <v>3</v>
      </c>
      <c r="I1" s="7">
        <v>4</v>
      </c>
      <c r="J1" s="7">
        <v>5</v>
      </c>
      <c r="K1" s="8">
        <v>6</v>
      </c>
      <c r="L1" s="7">
        <v>7</v>
      </c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s="5" customFormat="1" ht="15.75" thickBot="1">
      <c r="A2" s="9">
        <f t="array" ref="A2">IFERROR(INDEX('2016'!$A$2:$L$6,SMALL(IF(ISNUMBER('2016'!$H$2:$H$6),ROW('2016'!$A$2:$A$6)-1),ROW(A1)),MATCH(A$1,'2016'!$A$1:$L$1,0)),0)</f>
        <v>2</v>
      </c>
      <c r="B2" s="9">
        <f t="array" ref="B2">IFERROR(INDEX('2016'!$A$2:$L$6,SMALL(IF(ISNUMBER('2016'!$H$2:$H$6),ROW('2016'!$A$2:$A$6)-1),ROW(B1)),MATCH(B$1,'2016'!$A$1:$L$1,0)),0)</f>
        <v>42380</v>
      </c>
      <c r="C2" s="9">
        <f t="array" ref="C2">IFERROR(INDEX('2016'!$A$2:$L$6,SMALL(IF(ISNUMBER('2016'!$H$2:$H$6),ROW('2016'!$A$2:$A$6)-1),ROW(C1)),MATCH(C$1,'2016'!$A$1:$L$1,0)),0)</f>
        <v>8740</v>
      </c>
      <c r="D2" s="9">
        <f>IFERROR(INDEX('2016'!$A$2:$L$6,SMALL(IF(ISNUMBER('2016'!$H$2:$H$6),ROW('2016'!$A$2:$A$6)-1),ROW(D1)),MATCH(D$1,'2016'!$A$1:$L$1,0)),0)</f>
        <v>0</v>
      </c>
      <c r="E2" s="9">
        <f t="array" ref="E2">IFERROR(INDEX('2016'!$A$2:$L$6,SMALL(IF(ISNUMBER('2016'!$H$2:$H$6),ROW('2016'!$A$2:$A$6)-1),ROW(E1)),MATCH(E$1,'2016'!$A$1:$L$1,0)),0)</f>
        <v>0</v>
      </c>
      <c r="F2" s="9">
        <f t="array" ref="F2">IFERROR(INDEX('2016'!$A$2:$L$6,SMALL(IF(ISNUMBER('2016'!$H$2:$H$6),ROW('2016'!$A$2:$A$6)-1),ROW(F1)),MATCH(F$1,'2016'!$A$1:$L$1,0)),0)</f>
        <v>22</v>
      </c>
      <c r="G2" s="9">
        <f t="array" ref="G2">IFERROR(INDEX('2016'!$A$2:$L$6,SMALL(IF(ISNUMBER('2016'!$H$2:$H$6),ROW('2016'!$A$2:$A$6)-1),ROW(G1)),MATCH(G$1,'2016'!$A$1:$L$1,0)),0)</f>
        <v>0</v>
      </c>
      <c r="H2" s="9">
        <f t="array" ref="H2">IFERROR(INDEX('2016'!$A$2:$L$6,SMALL(IF(ISNUMBER('2016'!$H$2:$H$6),ROW('2016'!$A$2:$A$6)-1),ROW(H1)),MATCH(H$1,'2016'!$A$1:$L$1,0)),0)</f>
        <v>0</v>
      </c>
      <c r="I2" s="9">
        <f t="array" ref="I2">IFERROR(INDEX('2016'!$A$2:$L$6,SMALL(IF(ISNUMBER('2016'!$H$2:$H$6),ROW('2016'!$A$2:$A$6)-1),ROW(I1)),MATCH(I$1,'2016'!$A$1:$L$1,0)),0)</f>
        <v>0</v>
      </c>
      <c r="J2" s="9">
        <f t="array" ref="J2">IFERROR(INDEX('2016'!$A$2:$L$6,SMALL(IF(ISNUMBER('2016'!$H$2:$H$6),ROW('2016'!$A$2:$A$6)-1),ROW(J1)),MATCH(J$1,'2016'!$A$1:$L$1,0)),0)</f>
        <v>0</v>
      </c>
      <c r="K2" s="9">
        <f t="array" ref="K2">IFERROR(INDEX('2016'!$A$2:$L$6,SMALL(IF(ISNUMBER('2016'!$H$2:$H$6),ROW('2016'!$A$2:$A$6)-1),ROW(K1)),MATCH(K$1,'2016'!$A$1:$L$1,0)),0)</f>
        <v>0</v>
      </c>
      <c r="L2" s="9">
        <f t="array" ref="L2">IFERROR(INDEX('2016'!$A$2:$L$6,SMALL(IF(ISNUMBER('2016'!$H$2:$H$6),ROW('2016'!$A$2:$A$6)-1),ROW(L1)),MATCH(L$1,'2016'!$A$1:$L$1,0)),0)</f>
        <v>0</v>
      </c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</row>
    <row r="3" spans="1:40" s="5" customFormat="1" ht="15.75" thickBot="1">
      <c r="A3" s="9">
        <f t="array" ref="A3">IFERROR(INDEX('2016'!$A$2:$L$6,SMALL(IF(ISNUMBER('2016'!$H$2:$H$6),ROW('2016'!$A$2:$A$6)-1),ROW(A2)),MATCH(A$1,'2016'!$A$1:$L$1,0)),0)</f>
        <v>0</v>
      </c>
      <c r="B3" s="9">
        <f t="array" ref="B3">IFERROR(INDEX('2016'!$A$2:$L$6,SMALL(IF(ISNUMBER('2016'!$H$2:$H$6),ROW('2016'!$A$2:$A$6)-1),ROW(B2)),MATCH(B$1,'2016'!$A$1:$L$1,0)),0)</f>
        <v>0</v>
      </c>
      <c r="C3" s="9">
        <f t="array" ref="C3">IFERROR(INDEX('2016'!$A$2:$L$6,SMALL(IF(ISNUMBER('2016'!$H$2:$H$6),ROW('2016'!$A$2:$A$6)-1),ROW(C2)),MATCH(C$1,'2016'!$A$1:$L$1,0)),0)</f>
        <v>0</v>
      </c>
      <c r="D3" s="9">
        <f t="array" ref="D3">IFERROR(INDEX('2016'!$A$2:$L$6,SMALL(IF(ISNUMBER('2016'!$H$2:$H$6),ROW('2016'!$A$2:$A$6)-1),ROW(D2)),MATCH(D$1,'2016'!$A$1:$L$1,0)),0)</f>
        <v>0</v>
      </c>
      <c r="E3" s="9">
        <f t="array" ref="E3">IFERROR(INDEX('2016'!$A$2:$L$6,SMALL(IF(ISNUMBER('2016'!$H$2:$H$6),ROW('2016'!$A$2:$A$6)-1),ROW(E2)),MATCH(E$1,'2016'!$A$1:$L$1,0)),0)</f>
        <v>0</v>
      </c>
      <c r="F3" s="9">
        <f t="array" ref="F3">IFERROR(INDEX('2016'!$A$2:$L$6,SMALL(IF(ISNUMBER('2016'!$H$2:$H$6),ROW('2016'!$A$2:$A$6)-1),ROW(F2)),MATCH(F$1,'2016'!$A$1:$L$1,0)),0)</f>
        <v>4</v>
      </c>
      <c r="G3" s="9">
        <f t="array" ref="G3">IFERROR(INDEX('2016'!$A$2:$L$6,SMALL(IF(ISNUMBER('2016'!$H$2:$H$6),ROW('2016'!$A$2:$A$6)-1),ROW(G2)),MATCH(G$1,'2016'!$A$1:$L$1,0)),0)</f>
        <v>0</v>
      </c>
      <c r="H3" s="9">
        <f t="array" ref="H3">IFERROR(INDEX('2016'!$A$2:$L$6,SMALL(IF(ISNUMBER('2016'!$H$2:$H$6),ROW('2016'!$A$2:$A$6)-1),ROW(H2)),MATCH(H$1,'2016'!$A$1:$L$1,0)),0)</f>
        <v>20</v>
      </c>
      <c r="I3" s="9">
        <f t="array" ref="I3">IFERROR(INDEX('2016'!$A$2:$L$6,SMALL(IF(ISNUMBER('2016'!$H$2:$H$6),ROW('2016'!$A$2:$A$6)-1),ROW(I2)),MATCH(I$1,'2016'!$A$1:$L$1,0)),0)</f>
        <v>0</v>
      </c>
      <c r="J3" s="9">
        <f t="array" ref="J3">IFERROR(INDEX('2016'!$A$2:$L$6,SMALL(IF(ISNUMBER('2016'!$H$2:$H$6),ROW('2016'!$A$2:$A$6)-1),ROW(J2)),MATCH(J$1,'2016'!$A$1:$L$1,0)),0)</f>
        <v>0</v>
      </c>
      <c r="K3" s="9">
        <f t="array" ref="K3">IFERROR(INDEX('2016'!$A$2:$L$6,SMALL(IF(ISNUMBER('2016'!$H$2:$H$6),ROW('2016'!$A$2:$A$6)-1),ROW(K2)),MATCH(K$1,'2016'!$A$1:$L$1,0)),0)</f>
        <v>0</v>
      </c>
      <c r="L3" s="9">
        <f t="array" ref="L3">IFERROR(INDEX('2016'!$A$2:$L$6,SMALL(IF(ISNUMBER('2016'!$H$2:$H$6),ROW('2016'!$A$2:$A$6)-1),ROW(L2)),MATCH(L$1,'2016'!$A$1:$L$1,0)),0)</f>
        <v>0</v>
      </c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1:40" s="5" customFormat="1" ht="15.75" thickBot="1">
      <c r="A4" s="9">
        <f t="array" ref="A4">IFERROR(INDEX('2016'!$A$2:$L$6,SMALL(IF(ISNUMBER('2016'!$H$2:$H$6),ROW('2016'!$A$2:$A$6)-1),ROW(A3)),MATCH(A$1,'2016'!$A$1:$L$1,0)),0)</f>
        <v>0</v>
      </c>
      <c r="B4" s="9">
        <f t="array" ref="B4">IFERROR(INDEX('2016'!$A$2:$L$6,SMALL(IF(ISNUMBER('2016'!$H$2:$H$6),ROW('2016'!$A$2:$A$6)-1),ROW(B3)),MATCH(B$1,'2016'!$A$1:$L$1,0)),0)</f>
        <v>0</v>
      </c>
      <c r="C4" s="9">
        <f t="array" ref="C4">IFERROR(INDEX('2016'!$A$2:$L$6,SMALL(IF(ISNUMBER('2016'!$H$2:$H$6),ROW('2016'!$A$2:$A$6)-1),ROW(C3)),MATCH(C$1,'2016'!$A$1:$L$1,0)),0)</f>
        <v>0</v>
      </c>
      <c r="D4" s="9">
        <f t="array" ref="D4">IFERROR(INDEX('2016'!$A$2:$L$6,SMALL(IF(ISNUMBER('2016'!$H$2:$H$6),ROW('2016'!$A$2:$A$6)-1),ROW(D3)),MATCH(D$1,'2016'!$A$1:$L$1,0)),0)</f>
        <v>0</v>
      </c>
      <c r="E4" s="9">
        <f t="array" ref="E4">IFERROR(INDEX('2016'!$A$2:$L$6,SMALL(IF(ISNUMBER('2016'!$H$2:$H$6),ROW('2016'!$A$2:$A$6)-1),ROW(E3)),MATCH(E$1,'2016'!$A$1:$L$1,0)),0)</f>
        <v>0</v>
      </c>
      <c r="F4" s="9">
        <f t="array" ref="F4">IFERROR(INDEX('2016'!$A$2:$L$6,SMALL(IF(ISNUMBER('2016'!$H$2:$H$6),ROW('2016'!$A$2:$A$6)-1),ROW(F3)),MATCH(F$1,'2016'!$A$1:$L$1,0)),0)</f>
        <v>0</v>
      </c>
      <c r="G4" s="9">
        <f t="array" ref="G4">IFERROR(INDEX('2016'!$A$2:$L$6,SMALL(IF(ISNUMBER('2016'!$H$2:$H$6),ROW('2016'!$A$2:$A$6)-1),ROW(G3)),MATCH(G$1,'2016'!$A$1:$L$1,0)),0)</f>
        <v>0</v>
      </c>
      <c r="H4" s="9">
        <f t="array" ref="H4">IFERROR(INDEX('2016'!$A$2:$L$6,SMALL(IF(ISNUMBER('2016'!$H$2:$H$6),ROW('2016'!$A$2:$A$6)-1),ROW(H3)),MATCH(H$1,'2016'!$A$1:$L$1,0)),0)</f>
        <v>0</v>
      </c>
      <c r="I4" s="9">
        <f t="array" ref="I4">IFERROR(INDEX('2016'!$A$2:$L$6,SMALL(IF(ISNUMBER('2016'!$H$2:$H$6),ROW('2016'!$A$2:$A$6)-1),ROW(I3)),MATCH(I$1,'2016'!$A$1:$L$1,0)),0)</f>
        <v>0</v>
      </c>
      <c r="J4" s="9">
        <f t="array" ref="J4">IFERROR(INDEX('2016'!$A$2:$L$6,SMALL(IF(ISNUMBER('2016'!$H$2:$H$6),ROW('2016'!$A$2:$A$6)-1),ROW(J3)),MATCH(J$1,'2016'!$A$1:$L$1,0)),0)</f>
        <v>0</v>
      </c>
      <c r="K4" s="9">
        <f t="array" ref="K4">IFERROR(INDEX('2016'!$A$2:$L$6,SMALL(IF(ISNUMBER('2016'!$H$2:$H$6),ROW('2016'!$A$2:$A$6)-1),ROW(K3)),MATCH(K$1,'2016'!$A$1:$L$1,0)),0)</f>
        <v>0</v>
      </c>
      <c r="L4" s="9">
        <f t="array" ref="L4">IFERROR(INDEX('2016'!$A$2:$L$6,SMALL(IF(ISNUMBER('2016'!$H$2:$H$6),ROW('2016'!$A$2:$A$6)-1),ROW(L3)),MATCH(L$1,'2016'!$A$1:$L$1,0)),0)</f>
        <v>0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1:40">
      <c r="A5" s="9">
        <f t="array" ref="A5">IFERROR(INDEX('2016'!$A$2:$L$6,SMALL(IF(ISNUMBER('2016'!$H$2:$H$6),ROW('2016'!$A$2:$A$6)-1),ROW(A4)),MATCH(A$1,'2016'!$A$1:$L$1,0)),0)</f>
        <v>0</v>
      </c>
      <c r="B5" s="9">
        <f t="array" ref="B5">IFERROR(INDEX('2016'!$A$2:$L$6,SMALL(IF(ISNUMBER('2016'!$H$2:$H$6),ROW('2016'!$A$2:$A$6)-1),ROW(B4)),MATCH(B$1,'2016'!$A$1:$L$1,0)),0)</f>
        <v>0</v>
      </c>
      <c r="C5" s="9">
        <f t="array" ref="C5">IFERROR(INDEX('2016'!$A$2:$L$6,SMALL(IF(ISNUMBER('2016'!$H$2:$H$6),ROW('2016'!$A$2:$A$6)-1),ROW(C4)),MATCH(C$1,'2016'!$A$1:$L$1,0)),0)</f>
        <v>0</v>
      </c>
      <c r="D5" s="9">
        <f t="array" ref="D5">IFERROR(INDEX('2016'!$A$2:$L$6,SMALL(IF(ISNUMBER('2016'!$H$2:$H$6),ROW('2016'!$A$2:$A$6)-1),ROW(D4)),MATCH(D$1,'2016'!$A$1:$L$1,0)),0)</f>
        <v>0</v>
      </c>
      <c r="E5" s="9">
        <f t="array" ref="E5">IFERROR(INDEX('2016'!$A$2:$L$6,SMALL(IF(ISNUMBER('2016'!$H$2:$H$6),ROW('2016'!$A$2:$A$6)-1),ROW(E4)),MATCH(E$1,'2016'!$A$1:$L$1,0)),0)</f>
        <v>0</v>
      </c>
      <c r="F5" s="9">
        <f t="array" ref="F5">IFERROR(INDEX('2016'!$A$2:$L$6,SMALL(IF(ISNUMBER('2016'!$H$2:$H$6),ROW('2016'!$A$2:$A$6)-1),ROW(F4)),MATCH(F$1,'2016'!$A$1:$L$1,0)),0)</f>
        <v>0</v>
      </c>
      <c r="G5" s="9">
        <f t="array" ref="G5">IFERROR(INDEX('2016'!$A$2:$L$6,SMALL(IF(ISNUMBER('2016'!$H$2:$H$6),ROW('2016'!$A$2:$A$6)-1),ROW(G4)),MATCH(G$1,'2016'!$A$1:$L$1,0)),0)</f>
        <v>0</v>
      </c>
      <c r="H5" s="9">
        <f t="array" ref="H5">IFERROR(INDEX('2016'!$A$2:$L$6,SMALL(IF(ISNUMBER('2016'!$H$2:$H$6),ROW('2016'!$A$2:$A$6)-1),ROW(H4)),MATCH(H$1,'2016'!$A$1:$L$1,0)),0)</f>
        <v>0</v>
      </c>
      <c r="I5" s="9">
        <f t="array" ref="I5">IFERROR(INDEX('2016'!$A$2:$L$6,SMALL(IF(ISNUMBER('2016'!$H$2:$H$6),ROW('2016'!$A$2:$A$6)-1),ROW(I4)),MATCH(I$1,'2016'!$A$1:$L$1,0)),0)</f>
        <v>0</v>
      </c>
      <c r="J5" s="9">
        <f t="array" ref="J5">IFERROR(INDEX('2016'!$A$2:$L$6,SMALL(IF(ISNUMBER('2016'!$H$2:$H$6),ROW('2016'!$A$2:$A$6)-1),ROW(J4)),MATCH(J$1,'2016'!$A$1:$L$1,0)),0)</f>
        <v>0</v>
      </c>
      <c r="K5" s="9">
        <f t="array" ref="K5">IFERROR(INDEX('2016'!$A$2:$L$6,SMALL(IF(ISNUMBER('2016'!$H$2:$H$6),ROW('2016'!$A$2:$A$6)-1),ROW(K4)),MATCH(K$1,'2016'!$A$1:$L$1,0)),0)</f>
        <v>0</v>
      </c>
      <c r="L5" s="9">
        <f t="array" ref="L5">IFERROR(INDEX('2016'!$A$2:$L$6,SMALL(IF(ISNUMBER('2016'!$H$2:$H$6),ROW('2016'!$A$2:$A$6)-1),ROW(L4)),MATCH(L$1,'2016'!$A$1:$L$1,0)),0)</f>
        <v>0</v>
      </c>
    </row>
  </sheetData>
  <conditionalFormatting sqref="U1:W1 T2:W4">
    <cfRule type="cellIs" dxfId="10" priority="11" stopIfTrue="1" operator="lessThan">
      <formula>$X$2</formula>
    </cfRule>
  </conditionalFormatting>
  <conditionalFormatting sqref="W1">
    <cfRule type="cellIs" dxfId="9" priority="10" stopIfTrue="1" operator="lessThan">
      <formula>$O$1</formula>
    </cfRule>
  </conditionalFormatting>
  <conditionalFormatting sqref="E1">
    <cfRule type="containsText" dxfId="8" priority="8" operator="containsText" text="1л Кадарка п/сл. кр. слабоалк. (ПЭТ-бут.)">
      <formula>NOT(ISERROR(SEARCH("1л Кадарка п/сл. кр. слабоалк. (ПЭТ-бут.)",E1)))</formula>
    </cfRule>
    <cfRule type="containsText" dxfId="7" priority="9" operator="containsText" text="1л Кадарка п/сл. кр. слабоалк. (ПЭТ-бут.)">
      <formula>NOT(ISERROR(SEARCH("1л Кадарка п/сл. кр. слабоалк. (ПЭТ-бут.)",E1)))</formula>
    </cfRule>
  </conditionalFormatting>
  <conditionalFormatting sqref="W1">
    <cfRule type="cellIs" dxfId="6" priority="7" stopIfTrue="1" operator="lessThan">
      <formula>#REF!</formula>
    </cfRule>
  </conditionalFormatting>
  <conditionalFormatting sqref="E1">
    <cfRule type="containsText" dxfId="5" priority="5" operator="containsText" text="Шардоне бел.п/сл. 1л з-д &quot;Нектар&quot;">
      <formula>NOT(ISERROR(SEARCH("Шардоне бел.п/сл. 1л з-д ""Нектар""",E1)))</formula>
    </cfRule>
    <cfRule type="containsText" dxfId="4" priority="6" operator="containsText" text="1л Багряная Вишня с/алк.вин.-виш.нег.кр. (ПЭТ-бел)">
      <formula>NOT(ISERROR(SEARCH("1л Багряная Вишня с/алк.вин.-виш.нег.кр. (ПЭТ-бел)",E1)))</formula>
    </cfRule>
  </conditionalFormatting>
  <conditionalFormatting sqref="C1">
    <cfRule type="duplicateValues" dxfId="3" priority="4"/>
  </conditionalFormatting>
  <conditionalFormatting sqref="E1">
    <cfRule type="cellIs" dxfId="2" priority="21" operator="equal">
      <formula>$E$668</formula>
    </cfRule>
    <cfRule type="cellIs" dxfId="1" priority="22" operator="equal">
      <formula>$E$667</formula>
    </cfRule>
    <cfRule type="cellIs" dxfId="0" priority="23" operator="equal">
      <formula>$E$666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2016</vt:lpstr>
      <vt:lpstr>Лист2</vt:lpstr>
    </vt:vector>
  </TitlesOfParts>
  <Company>WORKPLACE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Сузинь</dc:creator>
  <cp:lastModifiedBy>Сузинь</cp:lastModifiedBy>
  <dcterms:created xsi:type="dcterms:W3CDTF">2016-02-26T10:59:30Z</dcterms:created>
  <dcterms:modified xsi:type="dcterms:W3CDTF">2016-02-29T13:36:29Z</dcterms:modified>
</cp:coreProperties>
</file>