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8" windowWidth="14808" windowHeight="8016" activeTab="1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BB1" i="2" l="1"/>
  <c r="AZ1" i="2"/>
  <c r="BC1" i="2" s="1"/>
  <c r="AS1" i="2"/>
  <c r="AL1" i="2"/>
  <c r="AE1" i="2"/>
  <c r="X1" i="2"/>
  <c r="M1" i="2"/>
  <c r="L1" i="2"/>
  <c r="BB2" i="1" l="1"/>
  <c r="AZ2" i="1"/>
  <c r="BC2" i="1" s="1"/>
  <c r="BD2" i="1" s="1"/>
  <c r="AS2" i="1"/>
  <c r="AL2" i="1"/>
  <c r="AE2" i="1"/>
  <c r="X2" i="1"/>
  <c r="BC1" i="1"/>
  <c r="BB1" i="1"/>
  <c r="AZ1" i="1"/>
  <c r="AS1" i="1"/>
  <c r="AL1" i="1"/>
  <c r="AE1" i="1"/>
  <c r="X1" i="1"/>
  <c r="M1" i="1"/>
  <c r="L1" i="1"/>
</calcChain>
</file>

<file path=xl/sharedStrings.xml><?xml version="1.0" encoding="utf-8"?>
<sst xmlns="http://schemas.openxmlformats.org/spreadsheetml/2006/main" count="13" uniqueCount="6">
  <si>
    <t>11.03.2015г</t>
  </si>
  <si>
    <t xml:space="preserve">по плану </t>
  </si>
  <si>
    <t>КТО СМ</t>
  </si>
  <si>
    <t>СР</t>
  </si>
  <si>
    <t>ТО-15000</t>
  </si>
  <si>
    <t>фактически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</si>
</sst>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b/>
      <sz val="18"/>
      <color rgb="FFFFC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gradientFill degree="90">
        <stop position="0">
          <color theme="0"/>
        </stop>
        <stop position="1">
          <color theme="5" tint="-0.49803155613879818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D2"/>
  <sheetViews>
    <sheetView topLeftCell="AX1" zoomScale="60" zoomScaleNormal="60" workbookViewId="0">
      <selection sqref="A1:BD2"/>
    </sheetView>
  </sheetViews>
  <sheetFormatPr defaultRowHeight="14.4" x14ac:dyDescent="0.3"/>
  <sheetData>
    <row r="1" spans="1:56" ht="45.6" x14ac:dyDescent="0.3">
      <c r="A1" s="33">
        <v>2</v>
      </c>
      <c r="B1" s="35"/>
      <c r="C1" s="26"/>
      <c r="D1" s="26"/>
      <c r="E1" s="26"/>
      <c r="F1" s="26"/>
      <c r="G1" s="26"/>
      <c r="H1" s="26"/>
      <c r="I1" s="26">
        <v>56202</v>
      </c>
      <c r="J1" s="28"/>
      <c r="K1" s="30">
        <v>4002</v>
      </c>
      <c r="L1" s="1">
        <f>156000-I1</f>
        <v>99798</v>
      </c>
      <c r="M1" s="2">
        <f>15000-K1</f>
        <v>10998</v>
      </c>
      <c r="N1" s="32" t="s">
        <v>0</v>
      </c>
      <c r="O1" s="24"/>
      <c r="P1" s="24"/>
      <c r="Q1" s="23" t="s">
        <v>1</v>
      </c>
      <c r="R1" s="3"/>
      <c r="S1" s="3"/>
      <c r="T1" s="3"/>
      <c r="U1" s="4"/>
      <c r="V1" s="5"/>
      <c r="W1" s="6"/>
      <c r="X1" s="3">
        <f t="shared" ref="X1:X2" si="0">SUM(R1:W1)</f>
        <v>0</v>
      </c>
      <c r="Y1" s="3"/>
      <c r="Z1" s="7">
        <v>128</v>
      </c>
      <c r="AA1" s="7">
        <v>160</v>
      </c>
      <c r="AB1" s="8">
        <v>150</v>
      </c>
      <c r="AC1" s="9"/>
      <c r="AD1" s="9"/>
      <c r="AE1" s="3">
        <f t="shared" ref="AE1:AE2" si="1">SUM(Y1:AD1)</f>
        <v>438</v>
      </c>
      <c r="AF1" s="3"/>
      <c r="AG1" s="7">
        <v>127</v>
      </c>
      <c r="AH1" s="7">
        <v>160</v>
      </c>
      <c r="AI1" s="8">
        <v>150</v>
      </c>
      <c r="AJ1" s="9"/>
      <c r="AK1" s="9"/>
      <c r="AL1" s="3">
        <f t="shared" ref="AL1:AL2" si="2">SUM(AF1:AK1)</f>
        <v>437</v>
      </c>
      <c r="AM1" s="10"/>
      <c r="AN1" s="7">
        <v>128</v>
      </c>
      <c r="AO1" s="7">
        <v>160</v>
      </c>
      <c r="AP1" s="8">
        <v>150</v>
      </c>
      <c r="AQ1" s="11"/>
      <c r="AR1" s="6"/>
      <c r="AS1" s="12">
        <f t="shared" ref="AS1:AS2" si="3">SUM(AM1:AR1)</f>
        <v>438</v>
      </c>
      <c r="AT1" s="13"/>
      <c r="AU1" s="7">
        <v>127</v>
      </c>
      <c r="AV1" s="7">
        <v>160</v>
      </c>
      <c r="AW1" s="8">
        <v>150</v>
      </c>
      <c r="AX1" s="14" t="s">
        <v>2</v>
      </c>
      <c r="AY1" s="15"/>
      <c r="AZ1" s="13">
        <f t="shared" ref="AZ1:AZ2" si="4">SUM(AT1:AY1)</f>
        <v>437</v>
      </c>
      <c r="BA1" s="13"/>
      <c r="BB1" s="13">
        <f t="shared" ref="BB1:BB2" si="5">SUM(BA1)</f>
        <v>0</v>
      </c>
      <c r="BC1" s="12">
        <f t="shared" ref="BC1:BC2" si="6">SUM(AZ1,AS1,AL1,AE1,X1)</f>
        <v>1750</v>
      </c>
      <c r="BD1" s="16"/>
    </row>
    <row r="2" spans="1:56" ht="45.6" x14ac:dyDescent="0.3">
      <c r="A2" s="34"/>
      <c r="B2" s="31"/>
      <c r="C2" s="36"/>
      <c r="D2" s="27"/>
      <c r="E2" s="36"/>
      <c r="F2" s="27"/>
      <c r="G2" s="27"/>
      <c r="H2" s="27"/>
      <c r="I2" s="27"/>
      <c r="J2" s="29"/>
      <c r="K2" s="31"/>
      <c r="L2" s="1" t="s">
        <v>3</v>
      </c>
      <c r="M2" s="17" t="s">
        <v>4</v>
      </c>
      <c r="N2" s="32"/>
      <c r="O2" s="25"/>
      <c r="P2" s="25"/>
      <c r="Q2" s="23" t="s">
        <v>5</v>
      </c>
      <c r="R2" s="18"/>
      <c r="S2" s="18"/>
      <c r="T2" s="18"/>
      <c r="U2" s="19"/>
      <c r="V2" s="6"/>
      <c r="W2" s="6"/>
      <c r="X2" s="20">
        <f t="shared" si="0"/>
        <v>0</v>
      </c>
      <c r="Y2" s="18"/>
      <c r="Z2" s="18"/>
      <c r="AA2" s="18"/>
      <c r="AB2" s="19"/>
      <c r="AC2" s="6"/>
      <c r="AD2" s="6"/>
      <c r="AE2" s="20">
        <f t="shared" si="1"/>
        <v>0</v>
      </c>
      <c r="AF2" s="18">
        <v>103</v>
      </c>
      <c r="AG2" s="18"/>
      <c r="AH2" s="18"/>
      <c r="AI2" s="19"/>
      <c r="AJ2" s="6"/>
      <c r="AK2" s="6"/>
      <c r="AL2" s="20">
        <f t="shared" si="2"/>
        <v>103</v>
      </c>
      <c r="AM2" s="18"/>
      <c r="AN2" s="19"/>
      <c r="AO2" s="19"/>
      <c r="AP2" s="19"/>
      <c r="AQ2" s="6"/>
      <c r="AR2" s="6"/>
      <c r="AS2" s="18">
        <f t="shared" si="3"/>
        <v>0</v>
      </c>
      <c r="AT2" s="18"/>
      <c r="AU2" s="18"/>
      <c r="AV2" s="18"/>
      <c r="AW2" s="18"/>
      <c r="AX2" s="21" t="s">
        <v>2</v>
      </c>
      <c r="AY2" s="6"/>
      <c r="AZ2" s="22">
        <f t="shared" si="4"/>
        <v>0</v>
      </c>
      <c r="BA2" s="18"/>
      <c r="BB2" s="22">
        <f t="shared" si="5"/>
        <v>0</v>
      </c>
      <c r="BC2" s="18">
        <f t="shared" si="6"/>
        <v>103</v>
      </c>
      <c r="BD2" s="18">
        <f t="shared" ref="BD2" si="7">(BC2*100)/BC1</f>
        <v>5.8857142857142861</v>
      </c>
    </row>
  </sheetData>
  <mergeCells count="14">
    <mergeCell ref="F1:F2"/>
    <mergeCell ref="A1:A2"/>
    <mergeCell ref="B1:B2"/>
    <mergeCell ref="C1:C2"/>
    <mergeCell ref="D1:D2"/>
    <mergeCell ref="E1:E2"/>
    <mergeCell ref="O1:O2"/>
    <mergeCell ref="P1:P2"/>
    <mergeCell ref="G1:G2"/>
    <mergeCell ref="H1:H2"/>
    <mergeCell ref="I1:I2"/>
    <mergeCell ref="J1:J2"/>
    <mergeCell ref="K1:K2"/>
    <mergeCell ref="N1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"/>
  <sheetViews>
    <sheetView tabSelected="1" workbookViewId="0">
      <selection activeCell="W11" sqref="W11"/>
    </sheetView>
  </sheetViews>
  <sheetFormatPr defaultRowHeight="14.4" x14ac:dyDescent="0.3"/>
  <sheetData>
    <row r="1" spans="1:56" ht="45.6" x14ac:dyDescent="0.3">
      <c r="A1" s="33">
        <v>2</v>
      </c>
      <c r="B1" s="35"/>
      <c r="C1" s="26"/>
      <c r="D1" s="26"/>
      <c r="E1" s="26"/>
      <c r="F1" s="26"/>
      <c r="G1" s="26"/>
      <c r="H1" s="26"/>
      <c r="I1" s="26">
        <v>56202</v>
      </c>
      <c r="J1" s="28"/>
      <c r="K1" s="30">
        <v>4002</v>
      </c>
      <c r="L1" s="1">
        <f>156000-I1</f>
        <v>99798</v>
      </c>
      <c r="M1" s="2">
        <f>15000-K1</f>
        <v>10998</v>
      </c>
      <c r="N1" s="32" t="s">
        <v>0</v>
      </c>
      <c r="O1" s="24"/>
      <c r="P1" s="24"/>
      <c r="Q1" s="23" t="s">
        <v>1</v>
      </c>
      <c r="R1" s="3"/>
      <c r="S1" s="3"/>
      <c r="T1" s="3"/>
      <c r="U1" s="4"/>
      <c r="V1" s="5"/>
      <c r="W1" s="6"/>
      <c r="X1" s="3">
        <f t="shared" ref="X1:X2" si="0">SUM(R1:W1)</f>
        <v>0</v>
      </c>
      <c r="Y1" s="3"/>
      <c r="Z1" s="7">
        <v>128</v>
      </c>
      <c r="AA1" s="7">
        <v>160</v>
      </c>
      <c r="AB1" s="8">
        <v>150</v>
      </c>
      <c r="AC1" s="9"/>
      <c r="AD1" s="9"/>
      <c r="AE1" s="3">
        <f t="shared" ref="AE1:AE2" si="1">SUM(Y1:AD1)</f>
        <v>438</v>
      </c>
      <c r="AF1" s="3"/>
      <c r="AG1" s="7">
        <v>127</v>
      </c>
      <c r="AH1" s="7">
        <v>160</v>
      </c>
      <c r="AI1" s="8">
        <v>150</v>
      </c>
      <c r="AJ1" s="9"/>
      <c r="AK1" s="9"/>
      <c r="AL1" s="3">
        <f t="shared" ref="AL1:AL2" si="2">SUM(AF1:AK1)</f>
        <v>437</v>
      </c>
      <c r="AM1" s="10"/>
      <c r="AN1" s="7">
        <v>128</v>
      </c>
      <c r="AO1" s="7">
        <v>160</v>
      </c>
      <c r="AP1" s="8">
        <v>150</v>
      </c>
      <c r="AQ1" s="11"/>
      <c r="AR1" s="6"/>
      <c r="AS1" s="12">
        <f t="shared" ref="AS1:AS2" si="3">SUM(AM1:AR1)</f>
        <v>438</v>
      </c>
      <c r="AT1" s="13"/>
      <c r="AU1" s="7">
        <v>127</v>
      </c>
      <c r="AV1" s="7">
        <v>160</v>
      </c>
      <c r="AW1" s="8">
        <v>150</v>
      </c>
      <c r="AX1" s="14" t="s">
        <v>2</v>
      </c>
      <c r="AY1" s="15"/>
      <c r="AZ1" s="13">
        <f t="shared" ref="AZ1:AZ2" si="4">SUM(AT1:AY1)</f>
        <v>437</v>
      </c>
      <c r="BA1" s="13"/>
      <c r="BB1" s="13">
        <f t="shared" ref="BB1:BB2" si="5">SUM(BA1)</f>
        <v>0</v>
      </c>
      <c r="BC1" s="12">
        <f t="shared" ref="BC1:BC2" si="6">SUM(AZ1,AS1,AL1,AE1,X1)</f>
        <v>1750</v>
      </c>
      <c r="BD1" s="16"/>
    </row>
    <row r="2" spans="1:56" ht="31.2" x14ac:dyDescent="0.3">
      <c r="A2" s="34"/>
      <c r="B2" s="31"/>
      <c r="C2" s="36"/>
      <c r="D2" s="27"/>
      <c r="E2" s="36"/>
      <c r="F2" s="27"/>
      <c r="G2" s="27"/>
      <c r="H2" s="27"/>
      <c r="I2" s="27"/>
      <c r="J2" s="29"/>
      <c r="K2" s="31"/>
      <c r="L2" s="1" t="s">
        <v>3</v>
      </c>
      <c r="M2" s="17" t="s">
        <v>4</v>
      </c>
      <c r="N2" s="32"/>
      <c r="O2" s="25"/>
      <c r="P2" s="25"/>
      <c r="Q2" s="23" t="s">
        <v>5</v>
      </c>
      <c r="R2" s="18"/>
      <c r="S2" s="18"/>
      <c r="T2" s="18"/>
      <c r="U2" s="19"/>
      <c r="V2" s="6"/>
      <c r="W2" s="6"/>
      <c r="X2" s="20"/>
      <c r="Y2" s="18"/>
      <c r="Z2" s="18"/>
      <c r="AA2" s="18"/>
      <c r="AB2" s="19"/>
      <c r="AC2" s="6"/>
      <c r="AD2" s="6"/>
      <c r="AE2" s="20"/>
      <c r="AF2" s="18"/>
      <c r="AG2" s="18"/>
      <c r="AH2" s="18"/>
      <c r="AI2" s="19"/>
      <c r="AJ2" s="6"/>
      <c r="AK2" s="6"/>
      <c r="AL2" s="20"/>
      <c r="AM2" s="18"/>
      <c r="AN2" s="19"/>
      <c r="AO2" s="19"/>
      <c r="AP2" s="19"/>
      <c r="AQ2" s="6"/>
      <c r="AR2" s="6"/>
      <c r="AS2" s="18"/>
      <c r="AT2" s="18"/>
      <c r="AU2" s="18"/>
      <c r="AV2" s="18"/>
      <c r="AW2" s="18"/>
      <c r="AX2" s="21"/>
      <c r="AY2" s="6"/>
      <c r="AZ2" s="22"/>
      <c r="BA2" s="18"/>
      <c r="BB2" s="22"/>
      <c r="BC2" s="18"/>
      <c r="BD2" s="18"/>
    </row>
  </sheetData>
  <mergeCells count="14">
    <mergeCell ref="O1:O2"/>
    <mergeCell ref="P1:P2"/>
    <mergeCell ref="G1:G2"/>
    <mergeCell ref="H1:H2"/>
    <mergeCell ref="I1:I2"/>
    <mergeCell ref="J1:J2"/>
    <mergeCell ref="K1:K2"/>
    <mergeCell ref="N1:N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2016-02-28T17:22:46Z</dcterms:modified>
</cp:coreProperties>
</file>