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Раб. время" sheetId="1" r:id="rId1"/>
    <sheet name="Справочник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J2" i="2"/>
  <c r="F3" i="1"/>
</calcChain>
</file>

<file path=xl/comments1.xml><?xml version="1.0" encoding="utf-8"?>
<comments xmlns="http://schemas.openxmlformats.org/spreadsheetml/2006/main">
  <authors>
    <author>Redin</author>
  </authors>
  <commentList>
    <comment ref="D1" authorId="0">
      <text>
        <r>
          <rPr>
            <sz val="9"/>
            <color indexed="81"/>
            <rFont val="Tahoma"/>
            <family val="2"/>
            <charset val="204"/>
          </rPr>
          <t>Указывабтся даты выходных и праздничных дней, в которые выполнялась работа</t>
        </r>
      </text>
    </comment>
  </commentList>
</comments>
</file>

<file path=xl/sharedStrings.xml><?xml version="1.0" encoding="utf-8"?>
<sst xmlns="http://schemas.openxmlformats.org/spreadsheetml/2006/main" count="16" uniqueCount="16">
  <si>
    <t>Дата начала</t>
  </si>
  <si>
    <t>Время начала</t>
  </si>
  <si>
    <t>Дата завершения</t>
  </si>
  <si>
    <t>Время завершения</t>
  </si>
  <si>
    <t>Начало рабочего дня</t>
  </si>
  <si>
    <t>Окончание рабочего дня</t>
  </si>
  <si>
    <t>Начало обеда</t>
  </si>
  <si>
    <t>Окончание обеда</t>
  </si>
  <si>
    <t>Праздничные и нерабочие дни</t>
  </si>
  <si>
    <t>Выходные дни, объявленные рабочими</t>
  </si>
  <si>
    <t>25ч 00м</t>
  </si>
  <si>
    <t>03д 01ч 00м</t>
  </si>
  <si>
    <t>Работа в выходные и праздничные дни</t>
  </si>
  <si>
    <t>Длительность в
рабочих часах и минутах</t>
  </si>
  <si>
    <t>Длительность в рабочих днях, часах и минутах</t>
  </si>
  <si>
    <t>продолжительность рабочего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</si>
</sst>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\ h:mm;@"/>
    <numFmt numFmtId="165" formatCode="h:mm;@"/>
    <numFmt numFmtId="166" formatCode="[h]:mm;@"/>
    <numFmt numFmtId="167" formatCode="[$-F400]h:mm:ss\ AM/PM"/>
    <numFmt numFmtId="168" formatCode="dd\ h:mm;@"/>
  </numFmts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 applyAlignment="1">
      <alignment horizontal="center" vertical="center" wrapText="1"/>
    </xf>
    <xf numFmtId="46" fontId="0" fillId="0" borderId="0" xfId="0" applyNumberFormat="1"/>
    <xf numFmtId="20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14" fontId="0" fillId="0" borderId="0" xfId="0" quotePrefix="1" applyNumberFormat="1" applyAlignment="1">
      <alignment horizontal="left" vertical="center"/>
    </xf>
    <xf numFmtId="165" fontId="0" fillId="0" borderId="0" xfId="0" applyNumberFormat="1"/>
    <xf numFmtId="167" fontId="0" fillId="0" borderId="0" xfId="0" applyNumberFormat="1"/>
    <xf numFmtId="166" fontId="0" fillId="2" borderId="0" xfId="0" applyNumberFormat="1" applyFill="1"/>
    <xf numFmtId="168" fontId="0" fillId="2" borderId="0" xfId="0" applyNumberFormat="1" applyFill="1" applyAlignment="1">
      <alignment horizontal="center" vertical="top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F11"/>
  <sheetViews>
    <sheetView tabSelected="1" workbookViewId="0">
      <selection activeCell="E3" sqref="E3"/>
    </sheetView>
  </sheetViews>
  <sheetFormatPr baseColWidth="10" defaultColWidth="9" defaultRowHeight="15" x14ac:dyDescent="0.2"/>
  <cols>
    <col min="1" max="1" width="11.59765625" bestFit="1" customWidth="1"/>
    <col min="2" max="2" width="12.796875" bestFit="1" customWidth="1"/>
    <col min="3" max="3" width="16.19921875" bestFit="1" customWidth="1"/>
    <col min="4" max="4" width="17.796875" bestFit="1" customWidth="1"/>
    <col min="5" max="5" width="17.59765625" bestFit="1" customWidth="1"/>
    <col min="6" max="6" width="16.796875" customWidth="1"/>
    <col min="7" max="7" width="19.796875" customWidth="1"/>
  </cols>
  <sheetData>
    <row r="1" spans="1:6" ht="45" x14ac:dyDescent="0.2">
      <c r="A1" s="4" t="s">
        <v>0</v>
      </c>
      <c r="B1" s="4" t="s">
        <v>1</v>
      </c>
      <c r="C1" s="4" t="s">
        <v>2</v>
      </c>
      <c r="D1" s="4" t="s">
        <v>3</v>
      </c>
      <c r="E1" s="16" t="s">
        <v>13</v>
      </c>
      <c r="F1" s="18" t="s">
        <v>14</v>
      </c>
    </row>
    <row r="2" spans="1:6" x14ac:dyDescent="0.2">
      <c r="A2" s="11">
        <v>42418</v>
      </c>
      <c r="B2" s="10">
        <v>0.5</v>
      </c>
      <c r="C2" s="11">
        <v>42424</v>
      </c>
      <c r="D2" s="10">
        <v>0.54166666666666663</v>
      </c>
      <c r="E2" s="17" t="s">
        <v>10</v>
      </c>
      <c r="F2" s="12" t="s">
        <v>11</v>
      </c>
    </row>
    <row r="3" spans="1:6" x14ac:dyDescent="0.2">
      <c r="A3" s="7"/>
      <c r="B3" s="7"/>
      <c r="C3" s="7"/>
      <c r="D3" s="7"/>
      <c r="E3" s="22">
        <f>(WEEKDAY(A2,2)&lt;6)*(Справочник!$G$2-MAX(MIN(B2,Справочник!$G$2),Справочник!$F$2)+Справочник!$I$2-MAX(MIN(B2,Справочник!$I$2),Справочник!$H$2))+(WEEKDAY(C2,2)&lt;6)*(MAX(MIN(D2,Справочник!$G$2),Справочник!$F$2)-Справочник!$F$2+MAX(MIN(D2,Справочник!$I$2),Справочник!$H$2)-Справочник!$H$2)+(NETWORKDAYS(WORKDAY(A2+1,-1,Справочник!$B$2:$B$19),WORKDAY(C2-1,1,Справочник!$B$2:$B$19),Справочник!$B$2:$B$19)-2+SUMPRODUCT((Справочник!$C$2:$D$19&gt;=A2+1)*(Справочник!$C$2:$D$19&lt;=C2-1)))*Справочник!$J$2</f>
        <v>1.3333333333333335</v>
      </c>
      <c r="F3" s="23">
        <f>E3/Справочник!$J$2</f>
        <v>4</v>
      </c>
    </row>
    <row r="4" spans="1:6" x14ac:dyDescent="0.2">
      <c r="A4" s="7"/>
      <c r="B4" s="7"/>
      <c r="C4" s="7"/>
      <c r="D4" s="7"/>
      <c r="E4" s="6"/>
      <c r="F4" s="6"/>
    </row>
    <row r="5" spans="1:6" x14ac:dyDescent="0.2">
      <c r="A5" s="1"/>
      <c r="B5" s="1"/>
      <c r="C5" s="1"/>
      <c r="D5" s="1"/>
      <c r="E5" s="6"/>
      <c r="F5" s="6"/>
    </row>
    <row r="6" spans="1:6" x14ac:dyDescent="0.2">
      <c r="A6" s="1"/>
      <c r="B6" s="1"/>
      <c r="C6" s="1"/>
      <c r="D6" s="1"/>
      <c r="E6" s="6"/>
      <c r="F6" s="6"/>
    </row>
    <row r="7" spans="1:6" x14ac:dyDescent="0.2">
      <c r="A7" s="1"/>
      <c r="B7" s="1"/>
      <c r="C7" s="1"/>
      <c r="D7" s="1"/>
      <c r="E7" s="6"/>
      <c r="F7" s="6"/>
    </row>
    <row r="8" spans="1:6" x14ac:dyDescent="0.2">
      <c r="A8" s="19"/>
      <c r="B8" s="1"/>
      <c r="C8" s="1"/>
      <c r="D8" s="1"/>
      <c r="E8" s="2"/>
    </row>
    <row r="9" spans="1:6" x14ac:dyDescent="0.2">
      <c r="A9" s="3"/>
      <c r="B9" s="3"/>
    </row>
    <row r="10" spans="1:6" x14ac:dyDescent="0.2">
      <c r="A10" s="21"/>
    </row>
    <row r="11" spans="1:6" x14ac:dyDescent="0.2">
      <c r="A11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enableFormatConditionsCalculation="0"/>
  <dimension ref="A1:K21"/>
  <sheetViews>
    <sheetView workbookViewId="0">
      <selection activeCell="J2" sqref="J2"/>
    </sheetView>
  </sheetViews>
  <sheetFormatPr baseColWidth="10" defaultColWidth="9" defaultRowHeight="15" x14ac:dyDescent="0.2"/>
  <cols>
    <col min="1" max="1" width="3" bestFit="1" customWidth="1"/>
    <col min="2" max="2" width="14.19921875" bestFit="1" customWidth="1"/>
    <col min="3" max="4" width="18.3984375" customWidth="1"/>
    <col min="5" max="5" width="15.19921875" customWidth="1"/>
    <col min="6" max="6" width="12.59765625" bestFit="1" customWidth="1"/>
    <col min="8" max="9" width="10.59765625" bestFit="1" customWidth="1"/>
    <col min="10" max="10" width="10.59765625" customWidth="1"/>
  </cols>
  <sheetData>
    <row r="1" spans="1:11" ht="75" x14ac:dyDescent="0.2">
      <c r="A1" s="24" t="s">
        <v>8</v>
      </c>
      <c r="B1" s="24"/>
      <c r="C1" s="4" t="s">
        <v>9</v>
      </c>
      <c r="D1" s="14" t="s">
        <v>12</v>
      </c>
      <c r="E1" s="14"/>
      <c r="F1" s="9" t="s">
        <v>4</v>
      </c>
      <c r="G1" s="9" t="s">
        <v>6</v>
      </c>
      <c r="H1" s="9" t="s">
        <v>7</v>
      </c>
      <c r="I1" s="9" t="s">
        <v>5</v>
      </c>
      <c r="J1" s="8" t="s">
        <v>15</v>
      </c>
      <c r="K1" s="8"/>
    </row>
    <row r="2" spans="1:11" x14ac:dyDescent="0.2">
      <c r="A2" s="13">
        <v>1</v>
      </c>
      <c r="B2" s="5">
        <v>42370</v>
      </c>
      <c r="C2" s="5">
        <v>42420</v>
      </c>
      <c r="D2" s="5">
        <v>42374</v>
      </c>
      <c r="E2" s="15"/>
      <c r="F2" s="10">
        <v>0.375</v>
      </c>
      <c r="G2" s="10">
        <v>0.5</v>
      </c>
      <c r="H2" s="10">
        <v>0.54166666666666663</v>
      </c>
      <c r="I2" s="10">
        <v>0.75</v>
      </c>
      <c r="J2" s="20">
        <f>I2-F2-H2+G2</f>
        <v>0.33333333333333337</v>
      </c>
    </row>
    <row r="3" spans="1:11" x14ac:dyDescent="0.2">
      <c r="A3" s="13">
        <v>2</v>
      </c>
      <c r="B3" s="5">
        <v>42371</v>
      </c>
      <c r="C3" s="5"/>
      <c r="D3" s="5">
        <v>42423</v>
      </c>
    </row>
    <row r="4" spans="1:11" x14ac:dyDescent="0.2">
      <c r="A4" s="13">
        <v>3</v>
      </c>
      <c r="B4" s="5">
        <v>42372</v>
      </c>
      <c r="C4" s="5"/>
      <c r="D4" s="5"/>
    </row>
    <row r="5" spans="1:11" x14ac:dyDescent="0.2">
      <c r="A5" s="13">
        <v>4</v>
      </c>
      <c r="B5" s="5">
        <v>42373</v>
      </c>
      <c r="C5" s="5"/>
      <c r="D5" s="5"/>
    </row>
    <row r="6" spans="1:11" x14ac:dyDescent="0.2">
      <c r="A6" s="13">
        <v>5</v>
      </c>
      <c r="B6" s="5">
        <v>42374</v>
      </c>
      <c r="C6" s="5"/>
      <c r="D6" s="5"/>
    </row>
    <row r="7" spans="1:11" x14ac:dyDescent="0.2">
      <c r="A7" s="13">
        <v>6</v>
      </c>
      <c r="B7" s="5">
        <v>42375</v>
      </c>
      <c r="C7" s="5"/>
      <c r="D7" s="5"/>
    </row>
    <row r="8" spans="1:11" x14ac:dyDescent="0.2">
      <c r="A8" s="13">
        <v>7</v>
      </c>
      <c r="B8" s="5">
        <v>42377</v>
      </c>
      <c r="C8" s="5"/>
      <c r="D8" s="5"/>
    </row>
    <row r="9" spans="1:11" x14ac:dyDescent="0.2">
      <c r="A9" s="13">
        <v>8</v>
      </c>
      <c r="B9" s="5">
        <v>42422</v>
      </c>
      <c r="C9" s="5"/>
      <c r="D9" s="5"/>
    </row>
    <row r="10" spans="1:11" x14ac:dyDescent="0.2">
      <c r="A10" s="13">
        <v>9</v>
      </c>
      <c r="B10" s="5">
        <v>42423</v>
      </c>
      <c r="C10" s="5"/>
      <c r="D10" s="5"/>
    </row>
    <row r="11" spans="1:11" x14ac:dyDescent="0.2">
      <c r="A11" s="13">
        <v>10</v>
      </c>
      <c r="B11" s="5">
        <v>42436</v>
      </c>
      <c r="C11" s="5"/>
      <c r="D11" s="5"/>
    </row>
    <row r="12" spans="1:11" x14ac:dyDescent="0.2">
      <c r="A12" s="13">
        <v>11</v>
      </c>
      <c r="B12" s="5">
        <v>42437</v>
      </c>
      <c r="C12" s="5"/>
      <c r="D12" s="5"/>
    </row>
    <row r="13" spans="1:11" x14ac:dyDescent="0.2">
      <c r="A13" s="13">
        <v>12</v>
      </c>
      <c r="B13" s="5">
        <v>42491</v>
      </c>
      <c r="C13" s="5"/>
      <c r="D13" s="5"/>
    </row>
    <row r="14" spans="1:11" x14ac:dyDescent="0.2">
      <c r="A14" s="13">
        <v>13</v>
      </c>
      <c r="B14" s="5">
        <v>42492</v>
      </c>
      <c r="C14" s="5"/>
      <c r="D14" s="5"/>
    </row>
    <row r="15" spans="1:11" x14ac:dyDescent="0.2">
      <c r="A15" s="13">
        <v>14</v>
      </c>
      <c r="B15" s="5">
        <v>42493</v>
      </c>
      <c r="C15" s="5"/>
      <c r="D15" s="5"/>
    </row>
    <row r="16" spans="1:11" x14ac:dyDescent="0.2">
      <c r="A16" s="13">
        <v>15</v>
      </c>
      <c r="B16" s="5">
        <v>42499</v>
      </c>
      <c r="C16" s="5"/>
      <c r="D16" s="5"/>
    </row>
    <row r="17" spans="1:4" x14ac:dyDescent="0.2">
      <c r="A17" s="13">
        <v>16</v>
      </c>
      <c r="B17" s="5">
        <v>42533</v>
      </c>
      <c r="C17" s="5"/>
      <c r="D17" s="5"/>
    </row>
    <row r="18" spans="1:4" x14ac:dyDescent="0.2">
      <c r="A18" s="13">
        <v>17</v>
      </c>
      <c r="B18" s="5">
        <v>42534</v>
      </c>
      <c r="C18" s="5"/>
      <c r="D18" s="5"/>
    </row>
    <row r="19" spans="1:4" x14ac:dyDescent="0.2">
      <c r="A19" s="13">
        <v>18</v>
      </c>
      <c r="B19" s="5">
        <v>42678</v>
      </c>
      <c r="C19" s="5"/>
      <c r="D19" s="5"/>
    </row>
    <row r="20" spans="1:4" x14ac:dyDescent="0.2">
      <c r="A20" s="13">
        <v>19</v>
      </c>
      <c r="B20" s="5"/>
      <c r="C20" s="5"/>
      <c r="D20" s="5"/>
    </row>
    <row r="21" spans="1:4" x14ac:dyDescent="0.2">
      <c r="A21" s="13">
        <v>20</v>
      </c>
      <c r="B21" s="5"/>
      <c r="C21" s="5"/>
      <c r="D21" s="5"/>
    </row>
  </sheetData>
  <mergeCells count="1">
    <mergeCell ref="A1:B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Раб. время</vt:lpstr>
      <vt:lpstr>Справочник</vt:lpstr>
    </vt:vector>
  </TitlesOfParts>
  <Company>x5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Ivan.Bybochkin</dc:creator>
  <cp:lastModifiedBy>пользователь Microsoft Office</cp:lastModifiedBy>
  <dcterms:created xsi:type="dcterms:W3CDTF">2013-07-11T10:49:17Z</dcterms:created>
  <dcterms:modified xsi:type="dcterms:W3CDTF">2016-02-26T20:16:34Z</dcterms:modified>
</cp:coreProperties>
</file>