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uzykin ma\Downloads\"/>
    </mc:Choice>
  </mc:AlternateContent>
  <bookViews>
    <workbookView xWindow="930" yWindow="0" windowWidth="27840" windowHeight="11700" activeTab="2"/>
  </bookViews>
  <sheets>
    <sheet name="остаток" sheetId="1" r:id="rId1"/>
    <sheet name="Компоненты" sheetId="2" r:id="rId2"/>
    <sheet name="необходимое кол-во" sheetId="3" r:id="rId3"/>
  </sheets>
  <calcPr calcId="162913"/>
</workbook>
</file>

<file path=xl/calcChain.xml><?xml version="1.0" encoding="utf-8"?>
<calcChain xmlns="http://schemas.openxmlformats.org/spreadsheetml/2006/main">
  <c r="E7" i="2" l="1"/>
  <c r="G7" i="3" s="1" a="1"/>
  <c r="G7" i="3" s="1"/>
  <c r="E8" i="2"/>
  <c r="G3" i="3" s="1" a="1"/>
  <c r="G3" i="3" s="1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6" i="2"/>
  <c r="G5" i="3" a="1"/>
  <c r="G5" i="3" s="1"/>
  <c r="G13" i="3" a="1"/>
  <c r="G13" i="3" s="1"/>
  <c r="G21" i="3" a="1"/>
  <c r="G21" i="3" s="1"/>
  <c r="G29" i="3" a="1"/>
  <c r="G29" i="3" s="1"/>
  <c r="G27" i="3" l="1" a="1"/>
  <c r="G27" i="3" s="1"/>
  <c r="G19" i="3" a="1"/>
  <c r="G19" i="3" s="1"/>
  <c r="G11" i="3" a="1"/>
  <c r="G11" i="3" s="1"/>
  <c r="G25" i="3" a="1"/>
  <c r="G25" i="3" s="1"/>
  <c r="G17" i="3" a="1"/>
  <c r="G17" i="3" s="1"/>
  <c r="G9" i="3" a="1"/>
  <c r="G9" i="3" s="1"/>
  <c r="G4" i="3" a="1"/>
  <c r="G4" i="3" s="1"/>
  <c r="G2" i="3" a="1"/>
  <c r="G2" i="3" s="1"/>
  <c r="G23" i="3" a="1"/>
  <c r="G23" i="3" s="1"/>
  <c r="G15" i="3" a="1"/>
  <c r="G15" i="3" s="1"/>
  <c r="G30" i="3" a="1"/>
  <c r="G30" i="3" s="1"/>
  <c r="G28" i="3" a="1"/>
  <c r="G28" i="3" s="1"/>
  <c r="G26" i="3" a="1"/>
  <c r="G26" i="3" s="1"/>
  <c r="G24" i="3" a="1"/>
  <c r="G24" i="3" s="1"/>
  <c r="G22" i="3" a="1"/>
  <c r="G22" i="3" s="1"/>
  <c r="G20" i="3" a="1"/>
  <c r="G20" i="3" s="1"/>
  <c r="G18" i="3" a="1"/>
  <c r="G18" i="3" s="1"/>
  <c r="G16" i="3" a="1"/>
  <c r="G16" i="3" s="1"/>
  <c r="G14" i="3" a="1"/>
  <c r="G14" i="3" s="1"/>
  <c r="G12" i="3" a="1"/>
  <c r="G12" i="3" s="1"/>
  <c r="G10" i="3" a="1"/>
  <c r="G10" i="3" s="1"/>
  <c r="G8" i="3" a="1"/>
  <c r="G8" i="3" s="1"/>
  <c r="G6" i="3" a="1"/>
  <c r="G6" i="3" s="1"/>
</calcChain>
</file>

<file path=xl/comments1.xml><?xml version="1.0" encoding="utf-8"?>
<comments xmlns="http://schemas.openxmlformats.org/spreadsheetml/2006/main">
  <authors>
    <author>1</author>
  </authors>
  <commentList>
    <comment ref="J7" authorId="0" shapeId="0">
      <text>
        <r>
          <rPr>
            <b/>
            <sz val="9"/>
            <color indexed="81"/>
            <rFont val="Tahoma"/>
            <family val="2"/>
            <charset val="204"/>
          </rPr>
          <t>1:</t>
        </r>
        <r>
          <rPr>
            <sz val="9"/>
            <color indexed="81"/>
            <rFont val="Tahoma"/>
            <family val="2"/>
            <charset val="204"/>
          </rPr>
          <t xml:space="preserve">
остаток</t>
        </r>
      </text>
    </comment>
  </commentList>
</comments>
</file>

<file path=xl/comments2.xml><?xml version="1.0" encoding="utf-8"?>
<comments xmlns="http://schemas.openxmlformats.org/spreadsheetml/2006/main">
  <authors>
    <author>1</author>
  </authors>
  <commentList>
    <comment ref="C5" authorId="0" shapeId="0">
      <text>
        <r>
          <rPr>
            <b/>
            <sz val="9"/>
            <color indexed="81"/>
            <rFont val="Tahoma"/>
            <family val="2"/>
            <charset val="204"/>
          </rPr>
          <t>1:</t>
        </r>
        <r>
          <rPr>
            <sz val="9"/>
            <color indexed="81"/>
            <rFont val="Tahoma"/>
            <family val="2"/>
            <charset val="204"/>
          </rPr>
          <t xml:space="preserve">
из чего состоит сет</t>
        </r>
      </text>
    </comment>
  </commentList>
</comments>
</file>

<file path=xl/comments3.xml><?xml version="1.0" encoding="utf-8"?>
<comments xmlns="http://schemas.openxmlformats.org/spreadsheetml/2006/main">
  <authors>
    <author>1</author>
  </authors>
  <commentList>
    <comment ref="B2" authorId="0" shapeId="0">
      <text>
        <r>
          <rPr>
            <b/>
            <sz val="9"/>
            <color indexed="81"/>
            <rFont val="Tahoma"/>
            <family val="2"/>
            <charset val="204"/>
          </rPr>
          <t>1:</t>
        </r>
        <r>
          <rPr>
            <sz val="9"/>
            <color indexed="81"/>
            <rFont val="Tahoma"/>
            <family val="2"/>
            <charset val="204"/>
          </rPr>
          <t xml:space="preserve">
заполняется оператором, желаемое количество комплектов.</t>
        </r>
      </text>
    </comment>
    <comment ref="C2" authorId="0" shapeId="0">
      <text>
        <r>
          <rPr>
            <b/>
            <sz val="9"/>
            <color indexed="81"/>
            <rFont val="Tahoma"/>
            <family val="2"/>
            <charset val="204"/>
          </rPr>
          <t>1:</t>
        </r>
        <r>
          <rPr>
            <sz val="9"/>
            <color indexed="81"/>
            <rFont val="Tahoma"/>
            <family val="2"/>
            <charset val="204"/>
          </rPr>
          <t xml:space="preserve">
подтверждение, исходя из остатков. Хватит ли компонентов на нужное кол-во комплектов (B2) и если нет, то на сколько минимум хватит.
Запускается макросом.</t>
        </r>
      </text>
    </comment>
  </commentList>
</comments>
</file>

<file path=xl/sharedStrings.xml><?xml version="1.0" encoding="utf-8"?>
<sst xmlns="http://schemas.openxmlformats.org/spreadsheetml/2006/main" count="318" uniqueCount="101">
  <si>
    <t>KRO-612/ORE</t>
  </si>
  <si>
    <t>KRO-612/ZEB</t>
  </si>
  <si>
    <t>KRO-612/DUB</t>
  </si>
  <si>
    <t>KRO-670-01/N/BEL</t>
  </si>
  <si>
    <t>KRO-670-02/N/BEL</t>
  </si>
  <si>
    <t>KRO-670/N/BEL</t>
  </si>
  <si>
    <t>KRO-670-03/N/BEL</t>
  </si>
  <si>
    <t>KRO-600-12/ORE</t>
  </si>
  <si>
    <t>KRO-600-14/ORE</t>
  </si>
  <si>
    <t>KRO-600-16/ORE</t>
  </si>
  <si>
    <t>KRO-600-18/ORE</t>
  </si>
  <si>
    <t>KRO-600-20/ORE</t>
  </si>
  <si>
    <t>KRO-600-12/ZEB</t>
  </si>
  <si>
    <t>KRO-600-14/ZEB</t>
  </si>
  <si>
    <t xml:space="preserve">KRO-600-16/ZEB </t>
  </si>
  <si>
    <t xml:space="preserve">KRO-600-18/ZEB </t>
  </si>
  <si>
    <t>KRO-600-20/ZEB</t>
  </si>
  <si>
    <t>KRO-600-12/DUB</t>
  </si>
  <si>
    <t>KRO-600-14/DUB</t>
  </si>
  <si>
    <t>KRO-600-16/DUB</t>
  </si>
  <si>
    <t>KRO-600-18/DUB</t>
  </si>
  <si>
    <t>KRO-600-20/DUB</t>
  </si>
  <si>
    <t>IZG-671-01/N/BEL1</t>
  </si>
  <si>
    <t>IZG-671-02/N/BEL1</t>
  </si>
  <si>
    <t>IZG-671/N/BEL</t>
  </si>
  <si>
    <t>IZG-671-03/N/BEL1</t>
  </si>
  <si>
    <t xml:space="preserve">IZG-601-12/ORE </t>
  </si>
  <si>
    <t>IZG-601-14/ORE</t>
  </si>
  <si>
    <t>IZG-601-16/ORE</t>
  </si>
  <si>
    <t>IZG-601-18/ORE</t>
  </si>
  <si>
    <t>IZG-601-20/ORE</t>
  </si>
  <si>
    <t>IZG-601-12/ZEB</t>
  </si>
  <si>
    <t>IZG-601-14/ZEB</t>
  </si>
  <si>
    <t>IZG-601-16/ZEB</t>
  </si>
  <si>
    <t>IZG-601-18/ZEB</t>
  </si>
  <si>
    <t>IZG-601-20/ZEB</t>
  </si>
  <si>
    <t>IZG-647-12/ORE</t>
  </si>
  <si>
    <t>IZG-647-14/ORE</t>
  </si>
  <si>
    <t>IZG-647-16/ORE</t>
  </si>
  <si>
    <t>IZG-647-18/ORE</t>
  </si>
  <si>
    <t>IZG-647-20/ORE</t>
  </si>
  <si>
    <t>IZG-647-12/DUB</t>
  </si>
  <si>
    <t>IZG-647-14/DUB</t>
  </si>
  <si>
    <t>IZG-647-16/DUB</t>
  </si>
  <si>
    <t>IZG-647-18/DUB</t>
  </si>
  <si>
    <t>IZG-647-20/DUB</t>
  </si>
  <si>
    <t>IZG-615-12/GRA</t>
  </si>
  <si>
    <t>IZG-615-14/GRA</t>
  </si>
  <si>
    <t>IZG-615-16/GRA</t>
  </si>
  <si>
    <t>IZG-615-18/GRA</t>
  </si>
  <si>
    <t>IZG-615-20/GRA</t>
  </si>
  <si>
    <t>IZG-615-12/CER</t>
  </si>
  <si>
    <t>IZG-615-14/CER</t>
  </si>
  <si>
    <t>IZG-615-16/CER</t>
  </si>
  <si>
    <t>IZG-615-18/CER</t>
  </si>
  <si>
    <t>IZG-615-20/CER</t>
  </si>
  <si>
    <t>IZG-641-12/GRA</t>
  </si>
  <si>
    <t>IZG-641-14/GRA</t>
  </si>
  <si>
    <t>IZG-641-16/GRA</t>
  </si>
  <si>
    <t>IZG-641-18/GRA</t>
  </si>
  <si>
    <t>IZG-641-20/GRA</t>
  </si>
  <si>
    <t>IZG-641-12/BEL1</t>
  </si>
  <si>
    <t>IZG-641-14/BEL1</t>
  </si>
  <si>
    <t>IZG-641-16/BEL1</t>
  </si>
  <si>
    <t>IZG-641-18/BEL1</t>
  </si>
  <si>
    <t>IZG-641-20/BEL1</t>
  </si>
  <si>
    <t>Сет</t>
  </si>
  <si>
    <t>Кол-во в сете</t>
  </si>
  <si>
    <t>KRO-780-12/ORECER</t>
  </si>
  <si>
    <t>KRO-780-12/OREGRA</t>
  </si>
  <si>
    <t>KRO-780-12/ZEBCER</t>
  </si>
  <si>
    <t>KRO-780-14/ORECER</t>
  </si>
  <si>
    <t>KRO-780-14/OREGRA</t>
  </si>
  <si>
    <t>KRO-780-14/ZEBCER</t>
  </si>
  <si>
    <t>KRO-780-16/ORECER</t>
  </si>
  <si>
    <t>KRO-780-16/OREGRA</t>
  </si>
  <si>
    <t>KRO-780-16/ZEBCER</t>
  </si>
  <si>
    <t>KRO-780-18/ORECER</t>
  </si>
  <si>
    <t>KRO-780-18/OREGRA</t>
  </si>
  <si>
    <t>KRO-780-18/ZEBCER</t>
  </si>
  <si>
    <t>KRO-780-20/ORECER</t>
  </si>
  <si>
    <t>KRO-780-20/OREGRA</t>
  </si>
  <si>
    <t>KRO-780-20/ZEBCER</t>
  </si>
  <si>
    <t>KRO-782-12/DUBBEL1</t>
  </si>
  <si>
    <t>KRO-782-12/OREGRA</t>
  </si>
  <si>
    <t>KRO-782-14/DUBBEL1</t>
  </si>
  <si>
    <t>KRO-782-14/OREGRA</t>
  </si>
  <si>
    <t>KRO-782-16/DUBBEL1</t>
  </si>
  <si>
    <t>KRO-782-16/OREGRA</t>
  </si>
  <si>
    <t>KRO-782-18/DUBBEL1</t>
  </si>
  <si>
    <t>KRO-782-18/OREGRA</t>
  </si>
  <si>
    <t>KRO-782-20/DUBBEL1</t>
  </si>
  <si>
    <t>KRO-782-20/OREGRA</t>
  </si>
  <si>
    <t>KRO-784/BELBEL1</t>
  </si>
  <si>
    <t>KRO-784-01/BELBEL1</t>
  </si>
  <si>
    <t>KRO-784-02/BELBEL1</t>
  </si>
  <si>
    <t>KRO-784-03/BELBEL1</t>
  </si>
  <si>
    <t>Кол-во</t>
  </si>
  <si>
    <t>Подтверждение</t>
  </si>
  <si>
    <t>Компоненты</t>
  </si>
  <si>
    <t>на скока единиц остаток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</si>
</sst>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204"/>
    </font>
    <font>
      <b/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0" fontId="3" fillId="0" borderId="0"/>
    <xf numFmtId="0" fontId="3" fillId="0" borderId="0"/>
    <xf numFmtId="0" fontId="1" fillId="0" borderId="0"/>
  </cellStyleXfs>
  <cellXfs count="36">
    <xf numFmtId="0" fontId="0" fillId="0" borderId="0" xfId="0"/>
    <xf numFmtId="0" fontId="2" fillId="0" borderId="0" xfId="1"/>
    <xf numFmtId="0" fontId="2" fillId="0" borderId="0" xfId="1" applyAlignment="1">
      <alignment wrapText="1"/>
    </xf>
    <xf numFmtId="0" fontId="2" fillId="0" borderId="0" xfId="1" applyNumberFormat="1"/>
    <xf numFmtId="0" fontId="2" fillId="0" borderId="1" xfId="1" applyBorder="1"/>
    <xf numFmtId="0" fontId="2" fillId="0" borderId="1" xfId="1" applyBorder="1" applyAlignment="1">
      <alignment wrapText="1"/>
    </xf>
    <xf numFmtId="0" fontId="4" fillId="0" borderId="1" xfId="1" applyFont="1" applyBorder="1" applyAlignment="1">
      <alignment horizontal="center" wrapText="1"/>
    </xf>
    <xf numFmtId="0" fontId="2" fillId="2" borderId="0" xfId="1" applyFill="1"/>
    <xf numFmtId="14" fontId="2" fillId="0" borderId="1" xfId="1" applyNumberFormat="1" applyBorder="1" applyAlignment="1">
      <alignment wrapText="1"/>
    </xf>
    <xf numFmtId="0" fontId="2" fillId="0" borderId="0" xfId="1" applyFill="1"/>
    <xf numFmtId="0" fontId="2" fillId="0" borderId="0" xfId="1" applyNumberFormat="1" applyFill="1"/>
    <xf numFmtId="0" fontId="2" fillId="3" borderId="0" xfId="1" applyFill="1" applyAlignment="1">
      <alignment wrapText="1"/>
    </xf>
    <xf numFmtId="0" fontId="2" fillId="2" borderId="0" xfId="1" applyFill="1" applyAlignment="1">
      <alignment wrapText="1"/>
    </xf>
    <xf numFmtId="0" fontId="2" fillId="2" borderId="1" xfId="1" applyFill="1" applyBorder="1" applyAlignment="1">
      <alignment wrapText="1"/>
    </xf>
    <xf numFmtId="0" fontId="2" fillId="4" borderId="1" xfId="1" applyFont="1" applyFill="1" applyBorder="1"/>
    <xf numFmtId="0" fontId="2" fillId="0" borderId="1" xfId="1" applyFont="1" applyBorder="1"/>
    <xf numFmtId="14" fontId="2" fillId="0" borderId="0" xfId="1" applyNumberFormat="1" applyFill="1"/>
    <xf numFmtId="0" fontId="0" fillId="0" borderId="0" xfId="0" applyFill="1"/>
    <xf numFmtId="0" fontId="2" fillId="0" borderId="0" xfId="1" applyNumberFormat="1" applyFill="1" applyAlignment="1">
      <alignment wrapText="1"/>
    </xf>
    <xf numFmtId="0" fontId="2" fillId="0" borderId="1" xfId="1" applyNumberFormat="1" applyFill="1" applyBorder="1" applyAlignment="1">
      <alignment wrapText="1"/>
    </xf>
    <xf numFmtId="0" fontId="5" fillId="0" borderId="9" xfId="4" applyFont="1" applyFill="1" applyBorder="1"/>
    <xf numFmtId="0" fontId="2" fillId="0" borderId="0" xfId="1"/>
    <xf numFmtId="0" fontId="2" fillId="0" borderId="1" xfId="1" applyBorder="1"/>
    <xf numFmtId="0" fontId="2" fillId="2" borderId="0" xfId="1" applyFill="1"/>
    <xf numFmtId="0" fontId="2" fillId="0" borderId="1" xfId="1" applyFill="1" applyBorder="1"/>
    <xf numFmtId="0" fontId="5" fillId="0" borderId="1" xfId="4" applyFont="1" applyFill="1" applyBorder="1"/>
    <xf numFmtId="0" fontId="3" fillId="0" borderId="3" xfId="1" applyFont="1" applyBorder="1"/>
    <xf numFmtId="0" fontId="3" fillId="0" borderId="4" xfId="1" applyFont="1" applyBorder="1"/>
    <xf numFmtId="0" fontId="3" fillId="0" borderId="5" xfId="1" applyFont="1" applyBorder="1"/>
    <xf numFmtId="0" fontId="2" fillId="0" borderId="6" xfId="1" applyFill="1" applyBorder="1" applyAlignment="1">
      <alignment horizontal="center"/>
    </xf>
    <xf numFmtId="0" fontId="2" fillId="0" borderId="2" xfId="1" applyFill="1" applyBorder="1"/>
    <xf numFmtId="0" fontId="2" fillId="0" borderId="7" xfId="1" applyFill="1" applyBorder="1" applyAlignment="1">
      <alignment horizontal="center"/>
    </xf>
    <xf numFmtId="0" fontId="2" fillId="0" borderId="7" xfId="1" applyFont="1" applyFill="1" applyBorder="1" applyAlignment="1">
      <alignment horizontal="center"/>
    </xf>
    <xf numFmtId="0" fontId="2" fillId="0" borderId="6" xfId="1" applyFont="1" applyFill="1" applyBorder="1" applyAlignment="1">
      <alignment horizontal="center"/>
    </xf>
    <xf numFmtId="0" fontId="5" fillId="0" borderId="7" xfId="4" applyFont="1" applyFill="1" applyBorder="1"/>
    <xf numFmtId="0" fontId="5" fillId="0" borderId="8" xfId="4" applyFont="1" applyFill="1" applyBorder="1"/>
  </cellXfs>
  <cellStyles count="5">
    <cellStyle name="Обычный" xfId="0" builtinId="0"/>
    <cellStyle name="Обычный 10" xfId="4"/>
    <cellStyle name="Обычный 2" xfId="1"/>
    <cellStyle name="Обычный 3" xfId="3"/>
    <cellStyle name="Обычный 5" xfId="2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Таблица2" displayName="Таблица2" ref="A1:C30" totalsRowShown="0" headerRowDxfId="7" dataDxfId="5" headerRowBorderDxfId="6" tableBorderDxfId="4" totalsRowBorderDxfId="3" headerRowCellStyle="Обычный 10" dataCellStyle="Обычный 10">
  <autoFilter ref="A1:C30"/>
  <tableColumns count="3">
    <tableColumn id="1" name="Сет" dataDxfId="2" dataCellStyle="Обычный 10"/>
    <tableColumn id="2" name="Кол-во" dataDxfId="1" dataCellStyle="Обычный 10"/>
    <tableColumn id="3" name="Подтверждение" dataDxfId="0" dataCellStyle="Обычный 1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N72"/>
  <sheetViews>
    <sheetView topLeftCell="A6" workbookViewId="0">
      <selection activeCell="J7" sqref="J7"/>
    </sheetView>
  </sheetViews>
  <sheetFormatPr defaultRowHeight="15" x14ac:dyDescent="0.25"/>
  <cols>
    <col min="1" max="1" width="17.7109375" bestFit="1" customWidth="1"/>
    <col min="2" max="2" width="14.85546875" bestFit="1" customWidth="1"/>
    <col min="6" max="7" width="9" bestFit="1" customWidth="1"/>
    <col min="8" max="8" width="8.7109375" bestFit="1" customWidth="1"/>
    <col min="9" max="10" width="8.28515625" bestFit="1" customWidth="1"/>
    <col min="11" max="11" width="8.5703125" bestFit="1" customWidth="1"/>
    <col min="12" max="12" width="8.85546875" bestFit="1" customWidth="1"/>
    <col min="13" max="13" width="9" bestFit="1" customWidth="1"/>
    <col min="16" max="16" width="9" bestFit="1" customWidth="1"/>
    <col min="17" max="19" width="8.7109375" bestFit="1" customWidth="1"/>
    <col min="20" max="20" width="3.5703125" bestFit="1" customWidth="1"/>
    <col min="25" max="25" width="8.5703125" bestFit="1" customWidth="1"/>
    <col min="26" max="26" width="8.85546875" bestFit="1" customWidth="1"/>
    <col min="27" max="28" width="9.5703125" bestFit="1" customWidth="1"/>
    <col min="30" max="30" width="8.85546875" bestFit="1" customWidth="1"/>
    <col min="32" max="32" width="9" bestFit="1" customWidth="1"/>
    <col min="34" max="34" width="8.7109375" bestFit="1" customWidth="1"/>
    <col min="36" max="36" width="8.5703125" bestFit="1" customWidth="1"/>
    <col min="38" max="39" width="9" bestFit="1" customWidth="1"/>
    <col min="40" max="40" width="6.5703125" bestFit="1" customWidth="1"/>
  </cols>
  <sheetData>
    <row r="1" spans="1:40" x14ac:dyDescent="0.25">
      <c r="A1" s="1"/>
      <c r="B1" s="1"/>
      <c r="C1" s="3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 x14ac:dyDescent="0.25">
      <c r="A2" s="1"/>
      <c r="B2" s="1"/>
      <c r="C2" s="16"/>
      <c r="D2" s="9"/>
      <c r="E2" s="10"/>
      <c r="F2" s="9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 x14ac:dyDescent="0.25">
      <c r="A3" s="1"/>
      <c r="B3" s="1"/>
      <c r="C3" s="16"/>
      <c r="D3" s="9"/>
      <c r="E3" s="9"/>
      <c r="F3" s="9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4" spans="1:40" x14ac:dyDescent="0.25">
      <c r="C4" s="17"/>
      <c r="D4" s="17"/>
      <c r="E4" s="17"/>
      <c r="F4" s="17"/>
    </row>
    <row r="5" spans="1:40" x14ac:dyDescent="0.25">
      <c r="A5" s="1"/>
      <c r="B5" s="1"/>
      <c r="C5" s="18"/>
      <c r="D5" s="18"/>
      <c r="E5" s="18"/>
      <c r="F5" s="18"/>
      <c r="G5" s="2"/>
      <c r="H5" s="2"/>
      <c r="I5" s="2"/>
      <c r="J5" s="12"/>
      <c r="K5" s="2"/>
      <c r="L5" s="2"/>
      <c r="M5" s="2"/>
      <c r="N5" s="2"/>
      <c r="O5" s="2"/>
      <c r="P5" s="2"/>
      <c r="Q5" s="2"/>
      <c r="R5" s="2"/>
      <c r="S5" s="2"/>
      <c r="T5" s="2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</row>
    <row r="6" spans="1:40" x14ac:dyDescent="0.25">
      <c r="A6" s="4"/>
      <c r="B6" s="4"/>
      <c r="C6" s="19"/>
      <c r="D6" s="19"/>
      <c r="E6" s="19"/>
      <c r="F6" s="19"/>
      <c r="G6" s="5"/>
      <c r="H6" s="5"/>
      <c r="I6" s="5"/>
      <c r="J6" s="13"/>
      <c r="K6" s="5"/>
      <c r="L6" s="5"/>
      <c r="M6" s="5"/>
      <c r="N6" s="5"/>
      <c r="O6" s="5"/>
      <c r="P6" s="5"/>
      <c r="Q6" s="5"/>
      <c r="R6" s="5"/>
      <c r="S6" s="5"/>
      <c r="T6" s="6"/>
      <c r="U6" s="1"/>
      <c r="V6" s="1"/>
      <c r="W6" s="1"/>
      <c r="X6" s="1"/>
      <c r="Y6" s="8"/>
      <c r="Z6" s="5"/>
      <c r="AA6" s="1"/>
      <c r="AB6" s="1"/>
      <c r="AC6" s="1"/>
      <c r="AD6" s="2"/>
      <c r="AE6" s="2"/>
      <c r="AF6" s="11"/>
      <c r="AG6" s="2"/>
      <c r="AH6" s="11"/>
      <c r="AI6" s="2"/>
      <c r="AJ6" s="11"/>
      <c r="AK6" s="2"/>
      <c r="AL6" s="2"/>
      <c r="AM6" s="2"/>
      <c r="AN6" s="12"/>
    </row>
    <row r="7" spans="1:40" x14ac:dyDescent="0.25">
      <c r="A7" s="15" t="s">
        <v>0</v>
      </c>
      <c r="B7" s="1"/>
      <c r="C7" s="1"/>
      <c r="D7" s="1"/>
      <c r="E7" s="1"/>
      <c r="F7" s="1"/>
      <c r="G7" s="1"/>
      <c r="H7" s="1"/>
      <c r="I7" s="1"/>
      <c r="J7" s="7">
        <v>94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</row>
    <row r="8" spans="1:40" x14ac:dyDescent="0.25">
      <c r="A8" s="15" t="s">
        <v>1</v>
      </c>
      <c r="B8" s="1"/>
      <c r="C8" s="1"/>
      <c r="D8" s="1"/>
      <c r="E8" s="1"/>
      <c r="F8" s="1"/>
      <c r="G8" s="1"/>
      <c r="H8" s="1"/>
      <c r="I8" s="1"/>
      <c r="J8" s="7">
        <v>10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</row>
    <row r="9" spans="1:40" x14ac:dyDescent="0.25">
      <c r="A9" s="14" t="s">
        <v>2</v>
      </c>
      <c r="B9" s="1"/>
      <c r="C9" s="1"/>
      <c r="D9" s="1"/>
      <c r="E9" s="1"/>
      <c r="F9" s="1"/>
      <c r="G9" s="1"/>
      <c r="H9" s="1"/>
      <c r="I9" s="1"/>
      <c r="J9" s="7">
        <v>20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</row>
    <row r="10" spans="1:40" x14ac:dyDescent="0.25">
      <c r="A10" s="15" t="s">
        <v>3</v>
      </c>
      <c r="B10" s="1"/>
      <c r="C10" s="1"/>
      <c r="D10" s="1"/>
      <c r="E10" s="1"/>
      <c r="F10" s="1"/>
      <c r="G10" s="1"/>
      <c r="H10" s="1"/>
      <c r="I10" s="1"/>
      <c r="J10" s="7">
        <v>36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</row>
    <row r="11" spans="1:40" x14ac:dyDescent="0.25">
      <c r="A11" s="14" t="s">
        <v>4</v>
      </c>
      <c r="B11" s="1"/>
      <c r="C11" s="1"/>
      <c r="D11" s="1"/>
      <c r="E11" s="1"/>
      <c r="F11" s="1"/>
      <c r="G11" s="1"/>
      <c r="H11" s="1"/>
      <c r="I11" s="1"/>
      <c r="J11" s="7">
        <v>49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</row>
    <row r="12" spans="1:40" x14ac:dyDescent="0.25">
      <c r="A12" s="15" t="s">
        <v>5</v>
      </c>
      <c r="B12" s="1"/>
      <c r="C12" s="1"/>
      <c r="D12" s="1"/>
      <c r="E12" s="1"/>
      <c r="F12" s="1"/>
      <c r="G12" s="1"/>
      <c r="H12" s="1"/>
      <c r="I12" s="1"/>
      <c r="J12" s="7">
        <v>13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</row>
    <row r="13" spans="1:40" x14ac:dyDescent="0.25">
      <c r="A13" s="14" t="s">
        <v>6</v>
      </c>
      <c r="B13" s="1"/>
      <c r="C13" s="1"/>
      <c r="D13" s="1"/>
      <c r="E13" s="1"/>
      <c r="F13" s="1"/>
      <c r="G13" s="1"/>
      <c r="H13" s="1"/>
      <c r="I13" s="1"/>
      <c r="J13" s="7">
        <v>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</row>
    <row r="14" spans="1:40" x14ac:dyDescent="0.25">
      <c r="A14" s="15" t="s">
        <v>7</v>
      </c>
      <c r="B14" s="1"/>
      <c r="C14" s="1"/>
      <c r="D14" s="1"/>
      <c r="E14" s="1"/>
      <c r="F14" s="1"/>
      <c r="G14" s="1"/>
      <c r="H14" s="1"/>
      <c r="I14" s="1"/>
      <c r="J14" s="7">
        <v>59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</row>
    <row r="15" spans="1:40" x14ac:dyDescent="0.25">
      <c r="A15" s="14" t="s">
        <v>8</v>
      </c>
      <c r="B15" s="1"/>
      <c r="C15" s="1"/>
      <c r="D15" s="1"/>
      <c r="E15" s="1"/>
      <c r="F15" s="1"/>
      <c r="G15" s="1"/>
      <c r="H15" s="1"/>
      <c r="I15" s="1"/>
      <c r="J15" s="7">
        <v>6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</row>
    <row r="16" spans="1:40" x14ac:dyDescent="0.25">
      <c r="A16" s="15" t="s">
        <v>9</v>
      </c>
      <c r="B16" s="1"/>
      <c r="C16" s="1"/>
      <c r="D16" s="1"/>
      <c r="E16" s="1"/>
      <c r="F16" s="1"/>
      <c r="G16" s="1"/>
      <c r="H16" s="1"/>
      <c r="I16" s="1"/>
      <c r="J16" s="7">
        <v>39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</row>
    <row r="17" spans="1:11" x14ac:dyDescent="0.25">
      <c r="A17" s="14" t="s">
        <v>10</v>
      </c>
      <c r="B17" s="1"/>
      <c r="C17" s="1"/>
      <c r="D17" s="1"/>
      <c r="E17" s="1"/>
      <c r="F17" s="1"/>
      <c r="G17" s="1"/>
      <c r="H17" s="1"/>
      <c r="I17" s="1"/>
      <c r="J17" s="7">
        <v>37</v>
      </c>
      <c r="K17" s="1"/>
    </row>
    <row r="18" spans="1:11" x14ac:dyDescent="0.25">
      <c r="A18" s="15" t="s">
        <v>11</v>
      </c>
      <c r="B18" s="1"/>
      <c r="C18" s="1"/>
      <c r="D18" s="1"/>
      <c r="E18" s="1"/>
      <c r="F18" s="1"/>
      <c r="G18" s="1"/>
      <c r="H18" s="1"/>
      <c r="I18" s="1"/>
      <c r="J18" s="7">
        <v>8</v>
      </c>
      <c r="K18" s="1"/>
    </row>
    <row r="19" spans="1:11" x14ac:dyDescent="0.25">
      <c r="A19" s="14" t="s">
        <v>12</v>
      </c>
      <c r="B19" s="1"/>
      <c r="C19" s="1"/>
      <c r="D19" s="1"/>
      <c r="E19" s="1"/>
      <c r="F19" s="1"/>
      <c r="G19" s="1"/>
      <c r="H19" s="1"/>
      <c r="I19" s="1"/>
      <c r="J19" s="7">
        <v>13</v>
      </c>
      <c r="K19" s="1"/>
    </row>
    <row r="20" spans="1:11" x14ac:dyDescent="0.25">
      <c r="A20" s="15" t="s">
        <v>13</v>
      </c>
      <c r="B20" s="1"/>
      <c r="C20" s="1"/>
      <c r="D20" s="1"/>
      <c r="E20" s="1"/>
      <c r="F20" s="1"/>
      <c r="G20" s="1"/>
      <c r="H20" s="1"/>
      <c r="I20" s="1"/>
      <c r="J20" s="7">
        <v>20</v>
      </c>
      <c r="K20" s="1"/>
    </row>
    <row r="21" spans="1:11" x14ac:dyDescent="0.25">
      <c r="A21" s="14" t="s">
        <v>14</v>
      </c>
      <c r="B21" s="1"/>
      <c r="C21" s="1"/>
      <c r="D21" s="1"/>
      <c r="E21" s="1"/>
      <c r="F21" s="1"/>
      <c r="G21" s="1"/>
      <c r="H21" s="1"/>
      <c r="I21" s="1"/>
      <c r="J21" s="7">
        <v>10</v>
      </c>
      <c r="K21" s="1"/>
    </row>
    <row r="22" spans="1:11" x14ac:dyDescent="0.25">
      <c r="A22" s="15" t="s">
        <v>15</v>
      </c>
      <c r="B22" s="1"/>
      <c r="C22" s="1"/>
      <c r="D22" s="1"/>
      <c r="E22" s="1"/>
      <c r="F22" s="1"/>
      <c r="G22" s="1"/>
      <c r="H22" s="1"/>
      <c r="I22" s="1"/>
      <c r="J22" s="7">
        <v>8</v>
      </c>
      <c r="K22" s="1"/>
    </row>
    <row r="23" spans="1:11" x14ac:dyDescent="0.25">
      <c r="A23" s="14" t="s">
        <v>16</v>
      </c>
      <c r="B23" s="1"/>
      <c r="C23" s="1"/>
      <c r="D23" s="1"/>
      <c r="E23" s="1"/>
      <c r="F23" s="1"/>
      <c r="G23" s="1"/>
      <c r="H23" s="1"/>
      <c r="I23" s="1"/>
      <c r="J23" s="7">
        <v>7</v>
      </c>
      <c r="K23" s="1"/>
    </row>
    <row r="24" spans="1:11" x14ac:dyDescent="0.25">
      <c r="A24" s="15" t="s">
        <v>17</v>
      </c>
      <c r="B24" s="1"/>
      <c r="C24" s="1"/>
      <c r="D24" s="1"/>
      <c r="E24" s="1"/>
      <c r="F24" s="1"/>
      <c r="G24" s="1"/>
      <c r="H24" s="1"/>
      <c r="I24" s="1"/>
      <c r="J24" s="7">
        <v>50</v>
      </c>
      <c r="K24" s="1"/>
    </row>
    <row r="25" spans="1:11" x14ac:dyDescent="0.25">
      <c r="A25" s="14" t="s">
        <v>18</v>
      </c>
      <c r="B25" s="1"/>
      <c r="C25" s="1"/>
      <c r="D25" s="1"/>
      <c r="E25" s="1"/>
      <c r="F25" s="1"/>
      <c r="G25" s="1"/>
      <c r="H25" s="1"/>
      <c r="I25" s="1"/>
      <c r="J25" s="7">
        <v>3</v>
      </c>
      <c r="K25" s="1"/>
    </row>
    <row r="26" spans="1:11" x14ac:dyDescent="0.25">
      <c r="A26" s="15" t="s">
        <v>19</v>
      </c>
      <c r="B26" s="1"/>
      <c r="C26" s="1"/>
      <c r="D26" s="1"/>
      <c r="E26" s="1"/>
      <c r="F26" s="1"/>
      <c r="G26" s="1"/>
      <c r="H26" s="1"/>
      <c r="I26" s="1"/>
      <c r="J26" s="7">
        <v>46</v>
      </c>
      <c r="K26" s="1"/>
    </row>
    <row r="27" spans="1:11" x14ac:dyDescent="0.25">
      <c r="A27" s="14" t="s">
        <v>20</v>
      </c>
      <c r="B27" s="1"/>
      <c r="C27" s="1"/>
      <c r="D27" s="1"/>
      <c r="E27" s="1"/>
      <c r="F27" s="1"/>
      <c r="G27" s="1"/>
      <c r="H27" s="1"/>
      <c r="I27" s="1"/>
      <c r="J27" s="7">
        <v>22</v>
      </c>
      <c r="K27" s="1"/>
    </row>
    <row r="28" spans="1:11" x14ac:dyDescent="0.25">
      <c r="A28" s="15" t="s">
        <v>21</v>
      </c>
      <c r="B28" s="1"/>
      <c r="C28" s="1"/>
      <c r="D28" s="1"/>
      <c r="E28" s="1"/>
      <c r="F28" s="1"/>
      <c r="G28" s="1"/>
      <c r="H28" s="1"/>
      <c r="I28" s="1"/>
      <c r="J28" s="7">
        <v>9</v>
      </c>
      <c r="K28" s="1"/>
    </row>
    <row r="29" spans="1:11" x14ac:dyDescent="0.25">
      <c r="A29" s="14" t="s">
        <v>22</v>
      </c>
      <c r="B29" s="1"/>
      <c r="C29" s="1"/>
      <c r="D29" s="1"/>
      <c r="E29" s="1"/>
      <c r="F29" s="1"/>
      <c r="G29" s="1"/>
      <c r="H29" s="1"/>
      <c r="I29" s="1"/>
      <c r="J29" s="7">
        <v>29</v>
      </c>
      <c r="K29" s="1"/>
    </row>
    <row r="30" spans="1:11" x14ac:dyDescent="0.25">
      <c r="A30" s="15" t="s">
        <v>23</v>
      </c>
      <c r="B30" s="1"/>
      <c r="C30" s="1"/>
      <c r="D30" s="1"/>
      <c r="E30" s="1"/>
      <c r="F30" s="1"/>
      <c r="G30" s="1"/>
      <c r="H30" s="1"/>
      <c r="I30" s="1"/>
      <c r="J30" s="7">
        <v>34</v>
      </c>
      <c r="K30" s="1"/>
    </row>
    <row r="31" spans="1:11" x14ac:dyDescent="0.25">
      <c r="A31" s="14" t="s">
        <v>24</v>
      </c>
      <c r="B31" s="1"/>
      <c r="C31" s="1"/>
      <c r="D31" s="1"/>
      <c r="E31" s="1"/>
      <c r="F31" s="1"/>
      <c r="G31" s="1"/>
      <c r="H31" s="1"/>
      <c r="I31" s="1"/>
      <c r="J31" s="7">
        <v>56</v>
      </c>
      <c r="K31" s="1"/>
    </row>
    <row r="32" spans="1:11" x14ac:dyDescent="0.25">
      <c r="A32" s="15" t="s">
        <v>25</v>
      </c>
      <c r="B32" s="1"/>
      <c r="C32" s="1"/>
      <c r="D32" s="1"/>
      <c r="E32" s="1"/>
      <c r="F32" s="1"/>
      <c r="G32" s="1"/>
      <c r="H32" s="1"/>
      <c r="I32" s="1"/>
      <c r="J32" s="7">
        <v>3</v>
      </c>
      <c r="K32" s="1"/>
    </row>
    <row r="33" spans="1:11" x14ac:dyDescent="0.25">
      <c r="A33" s="14" t="s">
        <v>26</v>
      </c>
      <c r="B33" s="1"/>
      <c r="C33" s="1"/>
      <c r="D33" s="1"/>
      <c r="E33" s="1"/>
      <c r="F33" s="1"/>
      <c r="G33" s="1"/>
      <c r="H33" s="1"/>
      <c r="I33" s="1"/>
      <c r="J33" s="7">
        <v>20</v>
      </c>
      <c r="K33" s="1"/>
    </row>
    <row r="34" spans="1:11" x14ac:dyDescent="0.25">
      <c r="A34" s="15" t="s">
        <v>27</v>
      </c>
      <c r="B34" s="1"/>
      <c r="C34" s="1"/>
      <c r="D34" s="1"/>
      <c r="E34" s="1"/>
      <c r="F34" s="1"/>
      <c r="G34" s="1"/>
      <c r="H34" s="1"/>
      <c r="I34" s="1"/>
      <c r="J34" s="7">
        <v>30</v>
      </c>
      <c r="K34" s="1"/>
    </row>
    <row r="35" spans="1:11" x14ac:dyDescent="0.25">
      <c r="A35" s="14" t="s">
        <v>28</v>
      </c>
      <c r="B35" s="1"/>
      <c r="C35" s="1"/>
      <c r="D35" s="1"/>
      <c r="E35" s="1"/>
      <c r="F35" s="1"/>
      <c r="G35" s="1"/>
      <c r="H35" s="1"/>
      <c r="I35" s="1"/>
      <c r="J35" s="7">
        <v>35</v>
      </c>
      <c r="K35" s="1"/>
    </row>
    <row r="36" spans="1:11" x14ac:dyDescent="0.25">
      <c r="A36" s="15" t="s">
        <v>29</v>
      </c>
      <c r="B36" s="1"/>
      <c r="C36" s="1"/>
      <c r="D36" s="1"/>
      <c r="E36" s="1"/>
      <c r="F36" s="1"/>
      <c r="G36" s="1"/>
      <c r="H36" s="1"/>
      <c r="I36" s="1"/>
      <c r="J36" s="7">
        <v>16</v>
      </c>
      <c r="K36" s="1"/>
    </row>
    <row r="37" spans="1:11" x14ac:dyDescent="0.25">
      <c r="A37" s="14" t="s">
        <v>30</v>
      </c>
      <c r="B37" s="1"/>
      <c r="C37" s="1"/>
      <c r="D37" s="1"/>
      <c r="E37" s="1"/>
      <c r="F37" s="1"/>
      <c r="G37" s="1"/>
      <c r="H37" s="1"/>
      <c r="I37" s="1"/>
      <c r="J37" s="7">
        <v>27</v>
      </c>
      <c r="K37" s="1"/>
    </row>
    <row r="38" spans="1:11" x14ac:dyDescent="0.25">
      <c r="A38" s="15" t="s">
        <v>31</v>
      </c>
      <c r="B38" s="1"/>
      <c r="C38" s="1"/>
      <c r="D38" s="1"/>
      <c r="E38" s="1"/>
      <c r="F38" s="1"/>
      <c r="G38" s="1"/>
      <c r="H38" s="1"/>
      <c r="I38" s="1"/>
      <c r="J38" s="7">
        <v>18</v>
      </c>
      <c r="K38" s="1"/>
    </row>
    <row r="39" spans="1:11" x14ac:dyDescent="0.25">
      <c r="A39" s="14" t="s">
        <v>32</v>
      </c>
      <c r="B39" s="1"/>
      <c r="C39" s="1"/>
      <c r="D39" s="1"/>
      <c r="E39" s="1"/>
      <c r="F39" s="1"/>
      <c r="G39" s="1"/>
      <c r="H39" s="1"/>
      <c r="I39" s="1"/>
      <c r="J39" s="7">
        <v>32</v>
      </c>
      <c r="K39" s="1"/>
    </row>
    <row r="40" spans="1:11" x14ac:dyDescent="0.25">
      <c r="A40" s="15" t="s">
        <v>33</v>
      </c>
      <c r="B40" s="1"/>
      <c r="C40" s="1"/>
      <c r="D40" s="1"/>
      <c r="E40" s="1"/>
      <c r="F40" s="1"/>
      <c r="G40" s="1"/>
      <c r="H40" s="1"/>
      <c r="I40" s="1"/>
      <c r="J40" s="7">
        <v>7</v>
      </c>
      <c r="K40" s="1"/>
    </row>
    <row r="41" spans="1:11" x14ac:dyDescent="0.25">
      <c r="A41" s="14" t="s">
        <v>34</v>
      </c>
      <c r="B41" s="1"/>
      <c r="C41" s="1"/>
      <c r="D41" s="1"/>
      <c r="E41" s="1"/>
      <c r="F41" s="1"/>
      <c r="G41" s="1"/>
      <c r="H41" s="1"/>
      <c r="I41" s="1"/>
      <c r="J41" s="7">
        <v>21</v>
      </c>
      <c r="K41" s="1"/>
    </row>
    <row r="42" spans="1:11" x14ac:dyDescent="0.25">
      <c r="A42" s="15" t="s">
        <v>35</v>
      </c>
      <c r="B42" s="1"/>
      <c r="C42" s="1"/>
      <c r="D42" s="1"/>
      <c r="E42" s="1"/>
      <c r="F42" s="1"/>
      <c r="G42" s="1"/>
      <c r="H42" s="1"/>
      <c r="I42" s="1"/>
      <c r="J42" s="7">
        <v>12</v>
      </c>
      <c r="K42" s="1"/>
    </row>
    <row r="43" spans="1:11" x14ac:dyDescent="0.25">
      <c r="A43" s="15" t="s">
        <v>36</v>
      </c>
      <c r="B43" s="1"/>
      <c r="C43" s="1"/>
      <c r="D43" s="1"/>
      <c r="E43" s="1"/>
      <c r="F43" s="1"/>
      <c r="G43" s="1"/>
      <c r="H43" s="1"/>
      <c r="I43" s="1"/>
      <c r="J43" s="7">
        <v>35</v>
      </c>
      <c r="K43" s="1"/>
    </row>
    <row r="44" spans="1:11" x14ac:dyDescent="0.25">
      <c r="A44" s="14" t="s">
        <v>37</v>
      </c>
      <c r="B44" s="1"/>
      <c r="C44" s="1"/>
      <c r="D44" s="1"/>
      <c r="E44" s="1"/>
      <c r="F44" s="1"/>
      <c r="G44" s="1"/>
      <c r="H44" s="1"/>
      <c r="I44" s="1"/>
      <c r="J44" s="7">
        <v>50</v>
      </c>
      <c r="K44" s="1"/>
    </row>
    <row r="45" spans="1:11" x14ac:dyDescent="0.25">
      <c r="A45" s="15" t="s">
        <v>38</v>
      </c>
      <c r="B45" s="1"/>
      <c r="C45" s="1"/>
      <c r="D45" s="1"/>
      <c r="E45" s="1"/>
      <c r="F45" s="1"/>
      <c r="G45" s="1"/>
      <c r="H45" s="1"/>
      <c r="I45" s="1"/>
      <c r="J45" s="7">
        <v>23</v>
      </c>
      <c r="K45" s="1"/>
    </row>
    <row r="46" spans="1:11" x14ac:dyDescent="0.25">
      <c r="A46" s="14" t="s">
        <v>39</v>
      </c>
      <c r="B46" s="1"/>
      <c r="C46" s="1"/>
      <c r="D46" s="1"/>
      <c r="E46" s="1"/>
      <c r="F46" s="1"/>
      <c r="G46" s="1"/>
      <c r="H46" s="1"/>
      <c r="I46" s="1"/>
      <c r="J46" s="7">
        <v>0</v>
      </c>
      <c r="K46" s="1"/>
    </row>
    <row r="47" spans="1:11" x14ac:dyDescent="0.25">
      <c r="A47" s="15" t="s">
        <v>40</v>
      </c>
      <c r="B47" s="1"/>
      <c r="C47" s="1"/>
      <c r="D47" s="1"/>
      <c r="E47" s="1"/>
      <c r="F47" s="1"/>
      <c r="G47" s="1"/>
      <c r="H47" s="1"/>
      <c r="I47" s="1"/>
      <c r="J47" s="7">
        <v>6</v>
      </c>
      <c r="K47" s="1"/>
    </row>
    <row r="48" spans="1:11" x14ac:dyDescent="0.25">
      <c r="A48" s="14" t="s">
        <v>41</v>
      </c>
      <c r="B48" s="1"/>
      <c r="C48" s="1"/>
      <c r="D48" s="1"/>
      <c r="E48" s="1"/>
      <c r="F48" s="1"/>
      <c r="G48" s="1"/>
      <c r="H48" s="1"/>
      <c r="I48" s="1"/>
      <c r="J48" s="23">
        <v>30</v>
      </c>
      <c r="K48" s="1"/>
    </row>
    <row r="49" spans="1:11" x14ac:dyDescent="0.25">
      <c r="A49" s="15" t="s">
        <v>42</v>
      </c>
      <c r="B49" s="1"/>
      <c r="C49" s="1"/>
      <c r="D49" s="1"/>
      <c r="E49" s="1"/>
      <c r="F49" s="1"/>
      <c r="G49" s="1"/>
      <c r="H49" s="1"/>
      <c r="I49" s="1"/>
      <c r="J49" s="7">
        <v>14</v>
      </c>
      <c r="K49" s="1"/>
    </row>
    <row r="50" spans="1:11" x14ac:dyDescent="0.25">
      <c r="A50" s="14" t="s">
        <v>43</v>
      </c>
      <c r="B50" s="1"/>
      <c r="C50" s="1"/>
      <c r="D50" s="1"/>
      <c r="E50" s="1"/>
      <c r="F50" s="1"/>
      <c r="G50" s="1"/>
      <c r="H50" s="1"/>
      <c r="I50" s="1"/>
      <c r="J50" s="7">
        <v>25</v>
      </c>
      <c r="K50" s="1"/>
    </row>
    <row r="51" spans="1:11" x14ac:dyDescent="0.25">
      <c r="A51" s="15" t="s">
        <v>44</v>
      </c>
      <c r="B51" s="1"/>
      <c r="C51" s="1"/>
      <c r="D51" s="1"/>
      <c r="E51" s="1"/>
      <c r="F51" s="1"/>
      <c r="G51" s="1"/>
      <c r="H51" s="1"/>
      <c r="I51" s="1"/>
      <c r="J51" s="7">
        <v>17</v>
      </c>
      <c r="K51" s="1"/>
    </row>
    <row r="52" spans="1:11" x14ac:dyDescent="0.25">
      <c r="A52" s="14" t="s">
        <v>45</v>
      </c>
      <c r="B52" s="1"/>
      <c r="C52" s="1"/>
      <c r="D52" s="1"/>
      <c r="E52" s="1"/>
      <c r="F52" s="1"/>
      <c r="G52" s="1"/>
      <c r="H52" s="1"/>
      <c r="I52" s="1"/>
      <c r="J52" s="7">
        <v>8</v>
      </c>
      <c r="K52" s="1"/>
    </row>
    <row r="53" spans="1:11" x14ac:dyDescent="0.25">
      <c r="A53" s="15" t="s">
        <v>46</v>
      </c>
      <c r="B53" s="1"/>
      <c r="C53" s="1"/>
      <c r="D53" s="1"/>
      <c r="E53" s="1"/>
      <c r="F53" s="1"/>
      <c r="G53" s="1"/>
      <c r="H53" s="1"/>
      <c r="I53" s="1"/>
      <c r="J53" s="7">
        <v>9</v>
      </c>
      <c r="K53" s="1"/>
    </row>
    <row r="54" spans="1:11" x14ac:dyDescent="0.25">
      <c r="A54" s="14" t="s">
        <v>47</v>
      </c>
      <c r="B54" s="1"/>
      <c r="C54" s="1"/>
      <c r="D54" s="1"/>
      <c r="E54" s="1"/>
      <c r="F54" s="1"/>
      <c r="G54" s="1"/>
      <c r="H54" s="1"/>
      <c r="I54" s="1"/>
      <c r="J54" s="7">
        <v>8</v>
      </c>
      <c r="K54" s="1"/>
    </row>
    <row r="55" spans="1:11" x14ac:dyDescent="0.25">
      <c r="A55" s="15" t="s">
        <v>48</v>
      </c>
      <c r="B55" s="1"/>
      <c r="C55" s="1"/>
      <c r="D55" s="1"/>
      <c r="E55" s="1"/>
      <c r="F55" s="1"/>
      <c r="G55" s="1"/>
      <c r="H55" s="1"/>
      <c r="I55" s="1"/>
      <c r="J55" s="7">
        <v>10</v>
      </c>
      <c r="K55" s="1"/>
    </row>
    <row r="56" spans="1:11" x14ac:dyDescent="0.25">
      <c r="A56" s="14" t="s">
        <v>49</v>
      </c>
      <c r="B56" s="1"/>
      <c r="C56" s="1"/>
      <c r="D56" s="1"/>
      <c r="E56" s="1"/>
      <c r="F56" s="1"/>
      <c r="G56" s="1"/>
      <c r="H56" s="1"/>
      <c r="I56" s="1"/>
      <c r="J56" s="7">
        <v>23</v>
      </c>
      <c r="K56" s="1"/>
    </row>
    <row r="57" spans="1:11" x14ac:dyDescent="0.25">
      <c r="A57" s="15" t="s">
        <v>50</v>
      </c>
      <c r="B57" s="1"/>
      <c r="C57" s="1"/>
      <c r="D57" s="1"/>
      <c r="E57" s="1"/>
      <c r="F57" s="1"/>
      <c r="G57" s="1"/>
      <c r="H57" s="1"/>
      <c r="I57" s="1"/>
      <c r="J57" s="7">
        <v>16</v>
      </c>
      <c r="K57" s="1"/>
    </row>
    <row r="58" spans="1:11" x14ac:dyDescent="0.25">
      <c r="A58" s="14" t="s">
        <v>51</v>
      </c>
      <c r="B58" s="1"/>
      <c r="C58" s="1"/>
      <c r="D58" s="1"/>
      <c r="E58" s="1"/>
      <c r="F58" s="1"/>
      <c r="G58" s="1"/>
      <c r="H58" s="1"/>
      <c r="I58" s="1"/>
      <c r="J58" s="7">
        <v>8</v>
      </c>
      <c r="K58" s="1"/>
    </row>
    <row r="59" spans="1:11" x14ac:dyDescent="0.25">
      <c r="A59" s="15" t="s">
        <v>52</v>
      </c>
      <c r="B59" s="1"/>
      <c r="C59" s="1"/>
      <c r="D59" s="1"/>
      <c r="E59" s="1"/>
      <c r="F59" s="1"/>
      <c r="G59" s="1"/>
      <c r="H59" s="1"/>
      <c r="I59" s="1"/>
      <c r="J59" s="7">
        <v>0</v>
      </c>
      <c r="K59" s="1"/>
    </row>
    <row r="60" spans="1:11" x14ac:dyDescent="0.25">
      <c r="A60" s="14" t="s">
        <v>53</v>
      </c>
      <c r="B60" s="1"/>
      <c r="C60" s="1"/>
      <c r="D60" s="1"/>
      <c r="E60" s="1"/>
      <c r="F60" s="1"/>
      <c r="G60" s="1"/>
      <c r="H60" s="1"/>
      <c r="I60" s="1"/>
      <c r="J60" s="7">
        <v>5</v>
      </c>
      <c r="K60" s="1"/>
    </row>
    <row r="61" spans="1:11" x14ac:dyDescent="0.25">
      <c r="A61" s="15" t="s">
        <v>54</v>
      </c>
      <c r="B61" s="1"/>
      <c r="C61" s="1"/>
      <c r="D61" s="1"/>
      <c r="E61" s="1"/>
      <c r="F61" s="1"/>
      <c r="G61" s="1"/>
      <c r="H61" s="1"/>
      <c r="I61" s="1"/>
      <c r="J61" s="7">
        <v>5</v>
      </c>
      <c r="K61" s="1"/>
    </row>
    <row r="62" spans="1:11" x14ac:dyDescent="0.25">
      <c r="A62" s="14" t="s">
        <v>55</v>
      </c>
      <c r="B62" s="1"/>
      <c r="C62" s="1"/>
      <c r="D62" s="1"/>
      <c r="E62" s="1"/>
      <c r="F62" s="1"/>
      <c r="G62" s="1"/>
      <c r="H62" s="1"/>
      <c r="I62" s="1"/>
      <c r="J62" s="7">
        <v>6</v>
      </c>
      <c r="K62" s="1"/>
    </row>
    <row r="63" spans="1:11" x14ac:dyDescent="0.25">
      <c r="A63" s="14" t="s">
        <v>56</v>
      </c>
      <c r="B63" s="1"/>
      <c r="C63" s="1"/>
      <c r="D63" s="1"/>
      <c r="E63" s="1"/>
      <c r="F63" s="1"/>
      <c r="G63" s="1"/>
      <c r="H63" s="1"/>
      <c r="I63" s="1"/>
      <c r="J63" s="7">
        <v>3</v>
      </c>
      <c r="K63" s="1"/>
    </row>
    <row r="64" spans="1:11" x14ac:dyDescent="0.25">
      <c r="A64" s="15" t="s">
        <v>57</v>
      </c>
      <c r="B64" s="1"/>
      <c r="C64" s="1"/>
      <c r="D64" s="1"/>
      <c r="E64" s="1"/>
      <c r="F64" s="1"/>
      <c r="G64" s="1"/>
      <c r="H64" s="1"/>
      <c r="I64" s="1"/>
      <c r="J64" s="7">
        <v>5</v>
      </c>
      <c r="K64" s="1"/>
    </row>
    <row r="65" spans="1:11" x14ac:dyDescent="0.25">
      <c r="A65" s="14" t="s">
        <v>58</v>
      </c>
      <c r="B65" s="1"/>
      <c r="C65" s="1"/>
      <c r="D65" s="1"/>
      <c r="E65" s="1"/>
      <c r="F65" s="1"/>
      <c r="G65" s="1"/>
      <c r="H65" s="1"/>
      <c r="I65" s="1"/>
      <c r="J65" s="7">
        <v>20</v>
      </c>
      <c r="K65" s="1"/>
    </row>
    <row r="66" spans="1:11" x14ac:dyDescent="0.25">
      <c r="A66" s="15" t="s">
        <v>59</v>
      </c>
      <c r="B66" s="1"/>
      <c r="C66" s="1"/>
      <c r="D66" s="1"/>
      <c r="E66" s="1"/>
      <c r="F66" s="1"/>
      <c r="G66" s="1"/>
      <c r="H66" s="1"/>
      <c r="I66" s="1"/>
      <c r="J66" s="7">
        <v>0</v>
      </c>
      <c r="K66" s="1"/>
    </row>
    <row r="67" spans="1:11" x14ac:dyDescent="0.25">
      <c r="A67" s="14" t="s">
        <v>60</v>
      </c>
      <c r="B67" s="1"/>
      <c r="C67" s="1"/>
      <c r="D67" s="1"/>
      <c r="E67" s="1"/>
      <c r="F67" s="1"/>
      <c r="G67" s="1"/>
      <c r="H67" s="1"/>
      <c r="I67" s="1"/>
      <c r="J67" s="7">
        <v>3</v>
      </c>
      <c r="K67" s="1"/>
    </row>
    <row r="68" spans="1:11" x14ac:dyDescent="0.25">
      <c r="A68" s="15" t="s">
        <v>61</v>
      </c>
      <c r="B68" s="1"/>
      <c r="C68" s="1"/>
      <c r="D68" s="1"/>
      <c r="E68" s="1"/>
      <c r="F68" s="1"/>
      <c r="G68" s="1"/>
      <c r="H68" s="1"/>
      <c r="I68" s="1"/>
      <c r="J68" s="7">
        <v>6</v>
      </c>
      <c r="K68" s="1"/>
    </row>
    <row r="69" spans="1:11" x14ac:dyDescent="0.25">
      <c r="A69" s="14" t="s">
        <v>62</v>
      </c>
      <c r="B69" s="1"/>
      <c r="C69" s="1"/>
      <c r="D69" s="1"/>
      <c r="E69" s="1"/>
      <c r="F69" s="1"/>
      <c r="G69" s="1"/>
      <c r="H69" s="1"/>
      <c r="I69" s="1"/>
      <c r="J69" s="7">
        <v>3</v>
      </c>
      <c r="K69" s="1"/>
    </row>
    <row r="70" spans="1:11" x14ac:dyDescent="0.25">
      <c r="A70" s="15" t="s">
        <v>63</v>
      </c>
      <c r="B70" s="1"/>
      <c r="C70" s="1"/>
      <c r="D70" s="1"/>
      <c r="E70" s="1"/>
      <c r="F70" s="1"/>
      <c r="G70" s="1"/>
      <c r="H70" s="1"/>
      <c r="I70" s="1"/>
      <c r="J70" s="7">
        <v>10</v>
      </c>
      <c r="K70" s="1"/>
    </row>
    <row r="71" spans="1:11" x14ac:dyDescent="0.25">
      <c r="A71" s="14" t="s">
        <v>64</v>
      </c>
      <c r="B71" s="1"/>
      <c r="C71" s="1"/>
      <c r="D71" s="1"/>
      <c r="E71" s="1"/>
      <c r="F71" s="1"/>
      <c r="G71" s="1"/>
      <c r="H71" s="1"/>
      <c r="I71" s="1"/>
      <c r="J71" s="7">
        <v>8</v>
      </c>
      <c r="K71" s="1"/>
    </row>
    <row r="72" spans="1:11" x14ac:dyDescent="0.25">
      <c r="A72" s="15" t="s">
        <v>65</v>
      </c>
      <c r="B72" s="1"/>
      <c r="C72" s="1"/>
      <c r="D72" s="1"/>
      <c r="E72" s="1"/>
      <c r="F72" s="1"/>
      <c r="G72" s="1"/>
      <c r="H72" s="1"/>
      <c r="I72" s="1"/>
      <c r="J72" s="7">
        <v>5</v>
      </c>
      <c r="K72" s="1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5:E113"/>
  <sheetViews>
    <sheetView topLeftCell="A4" workbookViewId="0">
      <selection activeCell="E6" sqref="E6:E113"/>
    </sheetView>
  </sheetViews>
  <sheetFormatPr defaultRowHeight="15" x14ac:dyDescent="0.25"/>
  <cols>
    <col min="1" max="1" width="15.42578125" bestFit="1" customWidth="1"/>
    <col min="2" max="2" width="18.7109375" bestFit="1" customWidth="1"/>
    <col min="3" max="3" width="17.7109375" bestFit="1" customWidth="1"/>
    <col min="4" max="4" width="12.5703125" bestFit="1" customWidth="1"/>
    <col min="5" max="5" width="16" bestFit="1" customWidth="1"/>
  </cols>
  <sheetData>
    <row r="5" spans="1:5" x14ac:dyDescent="0.25">
      <c r="A5" s="26"/>
      <c r="B5" s="27" t="s">
        <v>66</v>
      </c>
      <c r="C5" s="27" t="s">
        <v>99</v>
      </c>
      <c r="D5" s="28" t="s">
        <v>67</v>
      </c>
      <c r="E5" s="27" t="s">
        <v>100</v>
      </c>
    </row>
    <row r="6" spans="1:5" x14ac:dyDescent="0.25">
      <c r="A6" s="29"/>
      <c r="B6" s="25" t="s">
        <v>68</v>
      </c>
      <c r="C6" s="24" t="s">
        <v>0</v>
      </c>
      <c r="D6" s="30">
        <v>1</v>
      </c>
      <c r="E6" s="21">
        <f>INT(INDEX(остаток!$J$7:$J$72,MATCH(C6,остаток!$A$7:$A$72,0))/D6)</f>
        <v>94</v>
      </c>
    </row>
    <row r="7" spans="1:5" x14ac:dyDescent="0.25">
      <c r="A7" s="29"/>
      <c r="B7" s="25" t="s">
        <v>68</v>
      </c>
      <c r="C7" s="24" t="s">
        <v>7</v>
      </c>
      <c r="D7" s="30">
        <v>1</v>
      </c>
      <c r="E7" s="21">
        <f>INT(INDEX(остаток!$J$7:$J$72,MATCH(C7,остаток!$A$7:$A$72,0))/D7)</f>
        <v>59</v>
      </c>
    </row>
    <row r="8" spans="1:5" x14ac:dyDescent="0.25">
      <c r="A8" s="29"/>
      <c r="B8" s="25" t="s">
        <v>68</v>
      </c>
      <c r="C8" s="22" t="s">
        <v>26</v>
      </c>
      <c r="D8" s="30">
        <v>1</v>
      </c>
      <c r="E8" s="21">
        <f>INT(INDEX(остаток!$J$7:$J$72,MATCH(C8,остаток!$A$7:$A$72,0))/D8)</f>
        <v>20</v>
      </c>
    </row>
    <row r="9" spans="1:5" x14ac:dyDescent="0.25">
      <c r="A9" s="29"/>
      <c r="B9" s="25" t="s">
        <v>68</v>
      </c>
      <c r="C9" s="22" t="s">
        <v>51</v>
      </c>
      <c r="D9" s="30">
        <v>1</v>
      </c>
      <c r="E9" s="21">
        <f>INT(INDEX(остаток!$J$7:$J$72,MATCH(C9,остаток!$A$7:$A$72,0))/D9)</f>
        <v>8</v>
      </c>
    </row>
    <row r="10" spans="1:5" x14ac:dyDescent="0.25">
      <c r="A10" s="29"/>
      <c r="B10" s="25" t="s">
        <v>69</v>
      </c>
      <c r="C10" s="24" t="s">
        <v>0</v>
      </c>
      <c r="D10" s="30">
        <v>1</v>
      </c>
      <c r="E10" s="21">
        <f>INT(INDEX(остаток!$J$7:$J$72,MATCH(C10,остаток!$A$7:$A$72,0))/D10)</f>
        <v>94</v>
      </c>
    </row>
    <row r="11" spans="1:5" x14ac:dyDescent="0.25">
      <c r="A11" s="29"/>
      <c r="B11" s="25" t="s">
        <v>69</v>
      </c>
      <c r="C11" s="24" t="s">
        <v>7</v>
      </c>
      <c r="D11" s="30">
        <v>1</v>
      </c>
      <c r="E11" s="21">
        <f>INT(INDEX(остаток!$J$7:$J$72,MATCH(C11,остаток!$A$7:$A$72,0))/D11)</f>
        <v>59</v>
      </c>
    </row>
    <row r="12" spans="1:5" x14ac:dyDescent="0.25">
      <c r="A12" s="29"/>
      <c r="B12" s="25" t="s">
        <v>69</v>
      </c>
      <c r="C12" s="22" t="s">
        <v>26</v>
      </c>
      <c r="D12" s="30">
        <v>1</v>
      </c>
      <c r="E12" s="21">
        <f>INT(INDEX(остаток!$J$7:$J$72,MATCH(C12,остаток!$A$7:$A$72,0))/D12)</f>
        <v>20</v>
      </c>
    </row>
    <row r="13" spans="1:5" x14ac:dyDescent="0.25">
      <c r="A13" s="29"/>
      <c r="B13" s="25" t="s">
        <v>69</v>
      </c>
      <c r="C13" s="24" t="s">
        <v>46</v>
      </c>
      <c r="D13" s="30">
        <v>1</v>
      </c>
      <c r="E13" s="21">
        <f>INT(INDEX(остаток!$J$7:$J$72,MATCH(C13,остаток!$A$7:$A$72,0))/D13)</f>
        <v>9</v>
      </c>
    </row>
    <row r="14" spans="1:5" x14ac:dyDescent="0.25">
      <c r="A14" s="29"/>
      <c r="B14" s="25" t="s">
        <v>70</v>
      </c>
      <c r="C14" s="24" t="s">
        <v>1</v>
      </c>
      <c r="D14" s="30">
        <v>1</v>
      </c>
      <c r="E14" s="21">
        <f>INT(INDEX(остаток!$J$7:$J$72,MATCH(C14,остаток!$A$7:$A$72,0))/D14)</f>
        <v>10</v>
      </c>
    </row>
    <row r="15" spans="1:5" x14ac:dyDescent="0.25">
      <c r="A15" s="29"/>
      <c r="B15" s="25" t="s">
        <v>70</v>
      </c>
      <c r="C15" s="22" t="s">
        <v>12</v>
      </c>
      <c r="D15" s="30">
        <v>1</v>
      </c>
      <c r="E15" s="21">
        <f>INT(INDEX(остаток!$J$7:$J$72,MATCH(C15,остаток!$A$7:$A$72,0))/D15)</f>
        <v>13</v>
      </c>
    </row>
    <row r="16" spans="1:5" x14ac:dyDescent="0.25">
      <c r="A16" s="31"/>
      <c r="B16" s="25" t="s">
        <v>70</v>
      </c>
      <c r="C16" s="22" t="s">
        <v>31</v>
      </c>
      <c r="D16" s="30">
        <v>1</v>
      </c>
      <c r="E16" s="21">
        <f>INT(INDEX(остаток!$J$7:$J$72,MATCH(C16,остаток!$A$7:$A$72,0))/D16)</f>
        <v>18</v>
      </c>
    </row>
    <row r="17" spans="1:5" x14ac:dyDescent="0.25">
      <c r="A17" s="31"/>
      <c r="B17" s="25" t="s">
        <v>70</v>
      </c>
      <c r="C17" s="22" t="s">
        <v>51</v>
      </c>
      <c r="D17" s="30">
        <v>1</v>
      </c>
      <c r="E17" s="21">
        <f>INT(INDEX(остаток!$J$7:$J$72,MATCH(C17,остаток!$A$7:$A$72,0))/D17)</f>
        <v>8</v>
      </c>
    </row>
    <row r="18" spans="1:5" x14ac:dyDescent="0.25">
      <c r="A18" s="31"/>
      <c r="B18" s="25" t="s">
        <v>71</v>
      </c>
      <c r="C18" s="24" t="s">
        <v>0</v>
      </c>
      <c r="D18" s="30">
        <v>1</v>
      </c>
      <c r="E18" s="21">
        <f>INT(INDEX(остаток!$J$7:$J$72,MATCH(C18,остаток!$A$7:$A$72,0))/D18)</f>
        <v>94</v>
      </c>
    </row>
    <row r="19" spans="1:5" x14ac:dyDescent="0.25">
      <c r="A19" s="31"/>
      <c r="B19" s="25" t="s">
        <v>71</v>
      </c>
      <c r="C19" s="22" t="s">
        <v>8</v>
      </c>
      <c r="D19" s="30">
        <v>1</v>
      </c>
      <c r="E19" s="21">
        <f>INT(INDEX(остаток!$J$7:$J$72,MATCH(C19,остаток!$A$7:$A$72,0))/D19)</f>
        <v>6</v>
      </c>
    </row>
    <row r="20" spans="1:5" x14ac:dyDescent="0.25">
      <c r="A20" s="31"/>
      <c r="B20" s="25" t="s">
        <v>71</v>
      </c>
      <c r="C20" s="22" t="s">
        <v>27</v>
      </c>
      <c r="D20" s="30">
        <v>1</v>
      </c>
      <c r="E20" s="21">
        <f>INT(INDEX(остаток!$J$7:$J$72,MATCH(C20,остаток!$A$7:$A$72,0))/D20)</f>
        <v>30</v>
      </c>
    </row>
    <row r="21" spans="1:5" x14ac:dyDescent="0.25">
      <c r="A21" s="31"/>
      <c r="B21" s="25" t="s">
        <v>71</v>
      </c>
      <c r="C21" s="22" t="s">
        <v>52</v>
      </c>
      <c r="D21" s="30">
        <v>1</v>
      </c>
      <c r="E21" s="21">
        <f>INT(INDEX(остаток!$J$7:$J$72,MATCH(C21,остаток!$A$7:$A$72,0))/D21)</f>
        <v>0</v>
      </c>
    </row>
    <row r="22" spans="1:5" x14ac:dyDescent="0.25">
      <c r="A22" s="31"/>
      <c r="B22" s="25" t="s">
        <v>72</v>
      </c>
      <c r="C22" s="24" t="s">
        <v>0</v>
      </c>
      <c r="D22" s="30">
        <v>1</v>
      </c>
      <c r="E22" s="21">
        <f>INT(INDEX(остаток!$J$7:$J$72,MATCH(C22,остаток!$A$7:$A$72,0))/D22)</f>
        <v>94</v>
      </c>
    </row>
    <row r="23" spans="1:5" x14ac:dyDescent="0.25">
      <c r="A23" s="31"/>
      <c r="B23" s="25" t="s">
        <v>72</v>
      </c>
      <c r="C23" s="22" t="s">
        <v>8</v>
      </c>
      <c r="D23" s="30">
        <v>1</v>
      </c>
      <c r="E23" s="21">
        <f>INT(INDEX(остаток!$J$7:$J$72,MATCH(C23,остаток!$A$7:$A$72,0))/D23)</f>
        <v>6</v>
      </c>
    </row>
    <row r="24" spans="1:5" x14ac:dyDescent="0.25">
      <c r="A24" s="31"/>
      <c r="B24" s="25" t="s">
        <v>72</v>
      </c>
      <c r="C24" s="22" t="s">
        <v>27</v>
      </c>
      <c r="D24" s="30">
        <v>1</v>
      </c>
      <c r="E24" s="21">
        <f>INT(INDEX(остаток!$J$7:$J$72,MATCH(C24,остаток!$A$7:$A$72,0))/D24)</f>
        <v>30</v>
      </c>
    </row>
    <row r="25" spans="1:5" x14ac:dyDescent="0.25">
      <c r="A25" s="31"/>
      <c r="B25" s="25" t="s">
        <v>72</v>
      </c>
      <c r="C25" s="24" t="s">
        <v>47</v>
      </c>
      <c r="D25" s="30">
        <v>1</v>
      </c>
      <c r="E25" s="21">
        <f>INT(INDEX(остаток!$J$7:$J$72,MATCH(C25,остаток!$A$7:$A$72,0))/D25)</f>
        <v>8</v>
      </c>
    </row>
    <row r="26" spans="1:5" x14ac:dyDescent="0.25">
      <c r="A26" s="31"/>
      <c r="B26" s="25" t="s">
        <v>73</v>
      </c>
      <c r="C26" s="24" t="s">
        <v>1</v>
      </c>
      <c r="D26" s="30">
        <v>1</v>
      </c>
      <c r="E26" s="21">
        <f>INT(INDEX(остаток!$J$7:$J$72,MATCH(C26,остаток!$A$7:$A$72,0))/D26)</f>
        <v>10</v>
      </c>
    </row>
    <row r="27" spans="1:5" x14ac:dyDescent="0.25">
      <c r="A27" s="31"/>
      <c r="B27" s="25" t="s">
        <v>73</v>
      </c>
      <c r="C27" s="22" t="s">
        <v>13</v>
      </c>
      <c r="D27" s="30">
        <v>1</v>
      </c>
      <c r="E27" s="21">
        <f>INT(INDEX(остаток!$J$7:$J$72,MATCH(C27,остаток!$A$7:$A$72,0))/D27)</f>
        <v>20</v>
      </c>
    </row>
    <row r="28" spans="1:5" x14ac:dyDescent="0.25">
      <c r="A28" s="31"/>
      <c r="B28" s="25" t="s">
        <v>73</v>
      </c>
      <c r="C28" s="22" t="s">
        <v>32</v>
      </c>
      <c r="D28" s="30">
        <v>1</v>
      </c>
      <c r="E28" s="21">
        <f>INT(INDEX(остаток!$J$7:$J$72,MATCH(C28,остаток!$A$7:$A$72,0))/D28)</f>
        <v>32</v>
      </c>
    </row>
    <row r="29" spans="1:5" x14ac:dyDescent="0.25">
      <c r="A29" s="31"/>
      <c r="B29" s="25" t="s">
        <v>73</v>
      </c>
      <c r="C29" s="22" t="s">
        <v>52</v>
      </c>
      <c r="D29" s="30">
        <v>1</v>
      </c>
      <c r="E29" s="21">
        <f>INT(INDEX(остаток!$J$7:$J$72,MATCH(C29,остаток!$A$7:$A$72,0))/D29)</f>
        <v>0</v>
      </c>
    </row>
    <row r="30" spans="1:5" x14ac:dyDescent="0.25">
      <c r="A30" s="31"/>
      <c r="B30" s="25" t="s">
        <v>74</v>
      </c>
      <c r="C30" s="24" t="s">
        <v>0</v>
      </c>
      <c r="D30" s="30">
        <v>1</v>
      </c>
      <c r="E30" s="21">
        <f>INT(INDEX(остаток!$J$7:$J$72,MATCH(C30,остаток!$A$7:$A$72,0))/D30)</f>
        <v>94</v>
      </c>
    </row>
    <row r="31" spans="1:5" x14ac:dyDescent="0.25">
      <c r="A31" s="31"/>
      <c r="B31" s="25" t="s">
        <v>74</v>
      </c>
      <c r="C31" s="22" t="s">
        <v>9</v>
      </c>
      <c r="D31" s="30">
        <v>1</v>
      </c>
      <c r="E31" s="21">
        <f>INT(INDEX(остаток!$J$7:$J$72,MATCH(C31,остаток!$A$7:$A$72,0))/D31)</f>
        <v>39</v>
      </c>
    </row>
    <row r="32" spans="1:5" x14ac:dyDescent="0.25">
      <c r="A32" s="31"/>
      <c r="B32" s="25" t="s">
        <v>74</v>
      </c>
      <c r="C32" s="22" t="s">
        <v>28</v>
      </c>
      <c r="D32" s="30">
        <v>1</v>
      </c>
      <c r="E32" s="21">
        <f>INT(INDEX(остаток!$J$7:$J$72,MATCH(C32,остаток!$A$7:$A$72,0))/D32)</f>
        <v>35</v>
      </c>
    </row>
    <row r="33" spans="1:5" x14ac:dyDescent="0.25">
      <c r="A33" s="31"/>
      <c r="B33" s="25" t="s">
        <v>74</v>
      </c>
      <c r="C33" s="22" t="s">
        <v>53</v>
      </c>
      <c r="D33" s="30">
        <v>1</v>
      </c>
      <c r="E33" s="21">
        <f>INT(INDEX(остаток!$J$7:$J$72,MATCH(C33,остаток!$A$7:$A$72,0))/D33)</f>
        <v>5</v>
      </c>
    </row>
    <row r="34" spans="1:5" x14ac:dyDescent="0.25">
      <c r="A34" s="31"/>
      <c r="B34" s="25" t="s">
        <v>75</v>
      </c>
      <c r="C34" s="24" t="s">
        <v>0</v>
      </c>
      <c r="D34" s="30">
        <v>1</v>
      </c>
      <c r="E34" s="21">
        <f>INT(INDEX(остаток!$J$7:$J$72,MATCH(C34,остаток!$A$7:$A$72,0))/D34)</f>
        <v>94</v>
      </c>
    </row>
    <row r="35" spans="1:5" x14ac:dyDescent="0.25">
      <c r="A35" s="29"/>
      <c r="B35" s="25" t="s">
        <v>75</v>
      </c>
      <c r="C35" s="22" t="s">
        <v>9</v>
      </c>
      <c r="D35" s="30">
        <v>1</v>
      </c>
      <c r="E35" s="21">
        <f>INT(INDEX(остаток!$J$7:$J$72,MATCH(C35,остаток!$A$7:$A$72,0))/D35)</f>
        <v>39</v>
      </c>
    </row>
    <row r="36" spans="1:5" x14ac:dyDescent="0.25">
      <c r="A36" s="29"/>
      <c r="B36" s="25" t="s">
        <v>75</v>
      </c>
      <c r="C36" s="22" t="s">
        <v>28</v>
      </c>
      <c r="D36" s="30">
        <v>1</v>
      </c>
      <c r="E36" s="21">
        <f>INT(INDEX(остаток!$J$7:$J$72,MATCH(C36,остаток!$A$7:$A$72,0))/D36)</f>
        <v>35</v>
      </c>
    </row>
    <row r="37" spans="1:5" x14ac:dyDescent="0.25">
      <c r="A37" s="29"/>
      <c r="B37" s="25" t="s">
        <v>75</v>
      </c>
      <c r="C37" s="24" t="s">
        <v>48</v>
      </c>
      <c r="D37" s="30">
        <v>1</v>
      </c>
      <c r="E37" s="21">
        <f>INT(INDEX(остаток!$J$7:$J$72,MATCH(C37,остаток!$A$7:$A$72,0))/D37)</f>
        <v>10</v>
      </c>
    </row>
    <row r="38" spans="1:5" x14ac:dyDescent="0.25">
      <c r="A38" s="29"/>
      <c r="B38" s="25" t="s">
        <v>76</v>
      </c>
      <c r="C38" s="24" t="s">
        <v>1</v>
      </c>
      <c r="D38" s="30">
        <v>1</v>
      </c>
      <c r="E38" s="21">
        <f>INT(INDEX(остаток!$J$7:$J$72,MATCH(C38,остаток!$A$7:$A$72,0))/D38)</f>
        <v>10</v>
      </c>
    </row>
    <row r="39" spans="1:5" x14ac:dyDescent="0.25">
      <c r="A39" s="29"/>
      <c r="B39" s="25" t="s">
        <v>76</v>
      </c>
      <c r="C39" s="22" t="s">
        <v>14</v>
      </c>
      <c r="D39" s="30">
        <v>1</v>
      </c>
      <c r="E39" s="21">
        <f>INT(INDEX(остаток!$J$7:$J$72,MATCH(C39,остаток!$A$7:$A$72,0))/D39)</f>
        <v>10</v>
      </c>
    </row>
    <row r="40" spans="1:5" x14ac:dyDescent="0.25">
      <c r="A40" s="29"/>
      <c r="B40" s="25" t="s">
        <v>76</v>
      </c>
      <c r="C40" s="22" t="s">
        <v>33</v>
      </c>
      <c r="D40" s="30">
        <v>1</v>
      </c>
      <c r="E40" s="21">
        <f>INT(INDEX(остаток!$J$7:$J$72,MATCH(C40,остаток!$A$7:$A$72,0))/D40)</f>
        <v>7</v>
      </c>
    </row>
    <row r="41" spans="1:5" x14ac:dyDescent="0.25">
      <c r="A41" s="29"/>
      <c r="B41" s="25" t="s">
        <v>76</v>
      </c>
      <c r="C41" s="22" t="s">
        <v>53</v>
      </c>
      <c r="D41" s="30">
        <v>1</v>
      </c>
      <c r="E41" s="21">
        <f>INT(INDEX(остаток!$J$7:$J$72,MATCH(C41,остаток!$A$7:$A$72,0))/D41)</f>
        <v>5</v>
      </c>
    </row>
    <row r="42" spans="1:5" x14ac:dyDescent="0.25">
      <c r="A42" s="29"/>
      <c r="B42" s="25" t="s">
        <v>77</v>
      </c>
      <c r="C42" s="24" t="s">
        <v>0</v>
      </c>
      <c r="D42" s="30">
        <v>1</v>
      </c>
      <c r="E42" s="21">
        <f>INT(INDEX(остаток!$J$7:$J$72,MATCH(C42,остаток!$A$7:$A$72,0))/D42)</f>
        <v>94</v>
      </c>
    </row>
    <row r="43" spans="1:5" x14ac:dyDescent="0.25">
      <c r="A43" s="29"/>
      <c r="B43" s="25" t="s">
        <v>77</v>
      </c>
      <c r="C43" s="22" t="s">
        <v>10</v>
      </c>
      <c r="D43" s="30">
        <v>1</v>
      </c>
      <c r="E43" s="21">
        <f>INT(INDEX(остаток!$J$7:$J$72,MATCH(C43,остаток!$A$7:$A$72,0))/D43)</f>
        <v>37</v>
      </c>
    </row>
    <row r="44" spans="1:5" x14ac:dyDescent="0.25">
      <c r="A44" s="29"/>
      <c r="B44" s="25" t="s">
        <v>77</v>
      </c>
      <c r="C44" s="22" t="s">
        <v>29</v>
      </c>
      <c r="D44" s="30">
        <v>1</v>
      </c>
      <c r="E44" s="21">
        <f>INT(INDEX(остаток!$J$7:$J$72,MATCH(C44,остаток!$A$7:$A$72,0))/D44)</f>
        <v>16</v>
      </c>
    </row>
    <row r="45" spans="1:5" x14ac:dyDescent="0.25">
      <c r="A45" s="31"/>
      <c r="B45" s="25" t="s">
        <v>77</v>
      </c>
      <c r="C45" s="22" t="s">
        <v>54</v>
      </c>
      <c r="D45" s="30">
        <v>1</v>
      </c>
      <c r="E45" s="21">
        <f>INT(INDEX(остаток!$J$7:$J$72,MATCH(C45,остаток!$A$7:$A$72,0))/D45)</f>
        <v>5</v>
      </c>
    </row>
    <row r="46" spans="1:5" x14ac:dyDescent="0.25">
      <c r="A46" s="31"/>
      <c r="B46" s="25" t="s">
        <v>78</v>
      </c>
      <c r="C46" s="24" t="s">
        <v>0</v>
      </c>
      <c r="D46" s="30">
        <v>1</v>
      </c>
      <c r="E46" s="21">
        <f>INT(INDEX(остаток!$J$7:$J$72,MATCH(C46,остаток!$A$7:$A$72,0))/D46)</f>
        <v>94</v>
      </c>
    </row>
    <row r="47" spans="1:5" x14ac:dyDescent="0.25">
      <c r="A47" s="31"/>
      <c r="B47" s="25" t="s">
        <v>78</v>
      </c>
      <c r="C47" s="22" t="s">
        <v>10</v>
      </c>
      <c r="D47" s="30">
        <v>1</v>
      </c>
      <c r="E47" s="21">
        <f>INT(INDEX(остаток!$J$7:$J$72,MATCH(C47,остаток!$A$7:$A$72,0))/D47)</f>
        <v>37</v>
      </c>
    </row>
    <row r="48" spans="1:5" x14ac:dyDescent="0.25">
      <c r="A48" s="31"/>
      <c r="B48" s="25" t="s">
        <v>78</v>
      </c>
      <c r="C48" s="22" t="s">
        <v>29</v>
      </c>
      <c r="D48" s="30">
        <v>1</v>
      </c>
      <c r="E48" s="21">
        <f>INT(INDEX(остаток!$J$7:$J$72,MATCH(C48,остаток!$A$7:$A$72,0))/D48)</f>
        <v>16</v>
      </c>
    </row>
    <row r="49" spans="1:5" x14ac:dyDescent="0.25">
      <c r="A49" s="31"/>
      <c r="B49" s="25" t="s">
        <v>78</v>
      </c>
      <c r="C49" s="24" t="s">
        <v>49</v>
      </c>
      <c r="D49" s="30">
        <v>1</v>
      </c>
      <c r="E49" s="21">
        <f>INT(INDEX(остаток!$J$7:$J$72,MATCH(C49,остаток!$A$7:$A$72,0))/D49)</f>
        <v>23</v>
      </c>
    </row>
    <row r="50" spans="1:5" x14ac:dyDescent="0.25">
      <c r="A50" s="31"/>
      <c r="B50" s="25" t="s">
        <v>79</v>
      </c>
      <c r="C50" s="24" t="s">
        <v>1</v>
      </c>
      <c r="D50" s="30">
        <v>1</v>
      </c>
      <c r="E50" s="21">
        <f>INT(INDEX(остаток!$J$7:$J$72,MATCH(C50,остаток!$A$7:$A$72,0))/D50)</f>
        <v>10</v>
      </c>
    </row>
    <row r="51" spans="1:5" x14ac:dyDescent="0.25">
      <c r="A51" s="31"/>
      <c r="B51" s="25" t="s">
        <v>79</v>
      </c>
      <c r="C51" s="22" t="s">
        <v>15</v>
      </c>
      <c r="D51" s="30">
        <v>1</v>
      </c>
      <c r="E51" s="21">
        <f>INT(INDEX(остаток!$J$7:$J$72,MATCH(C51,остаток!$A$7:$A$72,0))/D51)</f>
        <v>8</v>
      </c>
    </row>
    <row r="52" spans="1:5" x14ac:dyDescent="0.25">
      <c r="A52" s="31"/>
      <c r="B52" s="25" t="s">
        <v>79</v>
      </c>
      <c r="C52" s="22" t="s">
        <v>34</v>
      </c>
      <c r="D52" s="30">
        <v>1</v>
      </c>
      <c r="E52" s="21">
        <f>INT(INDEX(остаток!$J$7:$J$72,MATCH(C52,остаток!$A$7:$A$72,0))/D52)</f>
        <v>21</v>
      </c>
    </row>
    <row r="53" spans="1:5" x14ac:dyDescent="0.25">
      <c r="A53" s="31"/>
      <c r="B53" s="25" t="s">
        <v>79</v>
      </c>
      <c r="C53" s="22" t="s">
        <v>54</v>
      </c>
      <c r="D53" s="30">
        <v>1</v>
      </c>
      <c r="E53" s="21">
        <f>INT(INDEX(остаток!$J$7:$J$72,MATCH(C53,остаток!$A$7:$A$72,0))/D53)</f>
        <v>5</v>
      </c>
    </row>
    <row r="54" spans="1:5" x14ac:dyDescent="0.25">
      <c r="A54" s="31"/>
      <c r="B54" s="25" t="s">
        <v>80</v>
      </c>
      <c r="C54" s="24" t="s">
        <v>0</v>
      </c>
      <c r="D54" s="30">
        <v>1</v>
      </c>
      <c r="E54" s="21">
        <f>INT(INDEX(остаток!$J$7:$J$72,MATCH(C54,остаток!$A$7:$A$72,0))/D54)</f>
        <v>94</v>
      </c>
    </row>
    <row r="55" spans="1:5" x14ac:dyDescent="0.25">
      <c r="A55" s="31"/>
      <c r="B55" s="25" t="s">
        <v>80</v>
      </c>
      <c r="C55" s="22" t="s">
        <v>11</v>
      </c>
      <c r="D55" s="30">
        <v>1</v>
      </c>
      <c r="E55" s="21">
        <f>INT(INDEX(остаток!$J$7:$J$72,MATCH(C55,остаток!$A$7:$A$72,0))/D55)</f>
        <v>8</v>
      </c>
    </row>
    <row r="56" spans="1:5" x14ac:dyDescent="0.25">
      <c r="A56" s="31"/>
      <c r="B56" s="25" t="s">
        <v>80</v>
      </c>
      <c r="C56" s="22" t="s">
        <v>30</v>
      </c>
      <c r="D56" s="30">
        <v>1</v>
      </c>
      <c r="E56" s="21">
        <f>INT(INDEX(остаток!$J$7:$J$72,MATCH(C56,остаток!$A$7:$A$72,0))/D56)</f>
        <v>27</v>
      </c>
    </row>
    <row r="57" spans="1:5" x14ac:dyDescent="0.25">
      <c r="A57" s="31"/>
      <c r="B57" s="25" t="s">
        <v>80</v>
      </c>
      <c r="C57" s="22" t="s">
        <v>55</v>
      </c>
      <c r="D57" s="30">
        <v>1</v>
      </c>
      <c r="E57" s="21">
        <f>INT(INDEX(остаток!$J$7:$J$72,MATCH(C57,остаток!$A$7:$A$72,0))/D57)</f>
        <v>6</v>
      </c>
    </row>
    <row r="58" spans="1:5" x14ac:dyDescent="0.25">
      <c r="A58" s="31"/>
      <c r="B58" s="25" t="s">
        <v>81</v>
      </c>
      <c r="C58" s="24" t="s">
        <v>0</v>
      </c>
      <c r="D58" s="30">
        <v>1</v>
      </c>
      <c r="E58" s="21">
        <f>INT(INDEX(остаток!$J$7:$J$72,MATCH(C58,остаток!$A$7:$A$72,0))/D58)</f>
        <v>94</v>
      </c>
    </row>
    <row r="59" spans="1:5" x14ac:dyDescent="0.25">
      <c r="A59" s="31"/>
      <c r="B59" s="25" t="s">
        <v>81</v>
      </c>
      <c r="C59" s="22" t="s">
        <v>11</v>
      </c>
      <c r="D59" s="30">
        <v>1</v>
      </c>
      <c r="E59" s="21">
        <f>INT(INDEX(остаток!$J$7:$J$72,MATCH(C59,остаток!$A$7:$A$72,0))/D59)</f>
        <v>8</v>
      </c>
    </row>
    <row r="60" spans="1:5" x14ac:dyDescent="0.25">
      <c r="A60" s="31"/>
      <c r="B60" s="25" t="s">
        <v>81</v>
      </c>
      <c r="C60" s="24" t="s">
        <v>30</v>
      </c>
      <c r="D60" s="30">
        <v>1</v>
      </c>
      <c r="E60" s="21">
        <f>INT(INDEX(остаток!$J$7:$J$72,MATCH(C60,остаток!$A$7:$A$72,0))/D60)</f>
        <v>27</v>
      </c>
    </row>
    <row r="61" spans="1:5" x14ac:dyDescent="0.25">
      <c r="A61" s="31"/>
      <c r="B61" s="25" t="s">
        <v>81</v>
      </c>
      <c r="C61" s="24" t="s">
        <v>50</v>
      </c>
      <c r="D61" s="30">
        <v>1</v>
      </c>
      <c r="E61" s="21">
        <f>INT(INDEX(остаток!$J$7:$J$72,MATCH(C61,остаток!$A$7:$A$72,0))/D61)</f>
        <v>16</v>
      </c>
    </row>
    <row r="62" spans="1:5" x14ac:dyDescent="0.25">
      <c r="A62" s="31"/>
      <c r="B62" s="25" t="s">
        <v>82</v>
      </c>
      <c r="C62" s="24" t="s">
        <v>1</v>
      </c>
      <c r="D62" s="30">
        <v>1</v>
      </c>
      <c r="E62" s="21">
        <f>INT(INDEX(остаток!$J$7:$J$72,MATCH(C62,остаток!$A$7:$A$72,0))/D62)</f>
        <v>10</v>
      </c>
    </row>
    <row r="63" spans="1:5" x14ac:dyDescent="0.25">
      <c r="A63" s="31"/>
      <c r="B63" s="25" t="s">
        <v>82</v>
      </c>
      <c r="C63" s="22" t="s">
        <v>16</v>
      </c>
      <c r="D63" s="30">
        <v>1</v>
      </c>
      <c r="E63" s="21">
        <f>INT(INDEX(остаток!$J$7:$J$72,MATCH(C63,остаток!$A$7:$A$72,0))/D63)</f>
        <v>7</v>
      </c>
    </row>
    <row r="64" spans="1:5" x14ac:dyDescent="0.25">
      <c r="A64" s="29"/>
      <c r="B64" s="25" t="s">
        <v>82</v>
      </c>
      <c r="C64" s="22" t="s">
        <v>35</v>
      </c>
      <c r="D64" s="30">
        <v>1</v>
      </c>
      <c r="E64" s="21">
        <f>INT(INDEX(остаток!$J$7:$J$72,MATCH(C64,остаток!$A$7:$A$72,0))/D64)</f>
        <v>12</v>
      </c>
    </row>
    <row r="65" spans="1:5" x14ac:dyDescent="0.25">
      <c r="A65" s="29"/>
      <c r="B65" s="25" t="s">
        <v>82</v>
      </c>
      <c r="C65" s="22" t="s">
        <v>55</v>
      </c>
      <c r="D65" s="30">
        <v>1</v>
      </c>
      <c r="E65" s="21">
        <f>INT(INDEX(остаток!$J$7:$J$72,MATCH(C65,остаток!$A$7:$A$72,0))/D65)</f>
        <v>6</v>
      </c>
    </row>
    <row r="66" spans="1:5" x14ac:dyDescent="0.25">
      <c r="A66" s="33"/>
      <c r="B66" s="25" t="s">
        <v>83</v>
      </c>
      <c r="C66" s="24" t="s">
        <v>2</v>
      </c>
      <c r="D66" s="30">
        <v>1</v>
      </c>
      <c r="E66" s="21">
        <f>INT(INDEX(остаток!$J$7:$J$72,MATCH(C66,остаток!$A$7:$A$72,0))/D66)</f>
        <v>20</v>
      </c>
    </row>
    <row r="67" spans="1:5" x14ac:dyDescent="0.25">
      <c r="A67" s="33"/>
      <c r="B67" s="25" t="s">
        <v>83</v>
      </c>
      <c r="C67" s="22" t="s">
        <v>17</v>
      </c>
      <c r="D67" s="30">
        <v>1</v>
      </c>
      <c r="E67" s="21">
        <f>INT(INDEX(остаток!$J$7:$J$72,MATCH(C67,остаток!$A$7:$A$72,0))/D67)</f>
        <v>50</v>
      </c>
    </row>
    <row r="68" spans="1:5" x14ac:dyDescent="0.25">
      <c r="A68" s="33"/>
      <c r="B68" s="25" t="s">
        <v>83</v>
      </c>
      <c r="C68" s="22" t="s">
        <v>41</v>
      </c>
      <c r="D68" s="30">
        <v>1</v>
      </c>
      <c r="E68" s="21">
        <f>INT(INDEX(остаток!$J$7:$J$72,MATCH(C68,остаток!$A$7:$A$72,0))/D68)</f>
        <v>30</v>
      </c>
    </row>
    <row r="69" spans="1:5" x14ac:dyDescent="0.25">
      <c r="A69" s="33"/>
      <c r="B69" s="25" t="s">
        <v>83</v>
      </c>
      <c r="C69" s="22" t="s">
        <v>61</v>
      </c>
      <c r="D69" s="30">
        <v>1</v>
      </c>
      <c r="E69" s="21">
        <f>INT(INDEX(остаток!$J$7:$J$72,MATCH(C69,остаток!$A$7:$A$72,0))/D69)</f>
        <v>6</v>
      </c>
    </row>
    <row r="70" spans="1:5" x14ac:dyDescent="0.25">
      <c r="A70" s="33"/>
      <c r="B70" s="25" t="s">
        <v>84</v>
      </c>
      <c r="C70" s="24" t="s">
        <v>0</v>
      </c>
      <c r="D70" s="30">
        <v>1</v>
      </c>
      <c r="E70" s="21">
        <f>INT(INDEX(остаток!$J$7:$J$72,MATCH(C70,остаток!$A$7:$A$72,0))/D70)</f>
        <v>94</v>
      </c>
    </row>
    <row r="71" spans="1:5" x14ac:dyDescent="0.25">
      <c r="A71" s="33"/>
      <c r="B71" s="25" t="s">
        <v>84</v>
      </c>
      <c r="C71" s="24" t="s">
        <v>7</v>
      </c>
      <c r="D71" s="30">
        <v>1</v>
      </c>
      <c r="E71" s="21">
        <f>INT(INDEX(остаток!$J$7:$J$72,MATCH(C71,остаток!$A$7:$A$72,0))/D71)</f>
        <v>59</v>
      </c>
    </row>
    <row r="72" spans="1:5" x14ac:dyDescent="0.25">
      <c r="A72" s="33"/>
      <c r="B72" s="25" t="s">
        <v>84</v>
      </c>
      <c r="C72" s="22" t="s">
        <v>36</v>
      </c>
      <c r="D72" s="30">
        <v>1</v>
      </c>
      <c r="E72" s="21">
        <f>INT(INDEX(остаток!$J$7:$J$72,MATCH(C72,остаток!$A$7:$A$72,0))/D72)</f>
        <v>35</v>
      </c>
    </row>
    <row r="73" spans="1:5" x14ac:dyDescent="0.25">
      <c r="A73" s="33"/>
      <c r="B73" s="25" t="s">
        <v>84</v>
      </c>
      <c r="C73" s="22" t="s">
        <v>56</v>
      </c>
      <c r="D73" s="30">
        <v>1</v>
      </c>
      <c r="E73" s="21">
        <f>INT(INDEX(остаток!$J$7:$J$72,MATCH(C73,остаток!$A$7:$A$72,0))/D73)</f>
        <v>3</v>
      </c>
    </row>
    <row r="74" spans="1:5" x14ac:dyDescent="0.25">
      <c r="A74" s="32"/>
      <c r="B74" s="25" t="s">
        <v>85</v>
      </c>
      <c r="C74" s="24" t="s">
        <v>2</v>
      </c>
      <c r="D74" s="30">
        <v>1</v>
      </c>
      <c r="E74" s="21">
        <f>INT(INDEX(остаток!$J$7:$J$72,MATCH(C74,остаток!$A$7:$A$72,0))/D74)</f>
        <v>20</v>
      </c>
    </row>
    <row r="75" spans="1:5" x14ac:dyDescent="0.25">
      <c r="A75" s="32"/>
      <c r="B75" s="25" t="s">
        <v>85</v>
      </c>
      <c r="C75" s="22" t="s">
        <v>18</v>
      </c>
      <c r="D75" s="30">
        <v>1</v>
      </c>
      <c r="E75" s="21">
        <f>INT(INDEX(остаток!$J$7:$J$72,MATCH(C75,остаток!$A$7:$A$72,0))/D75)</f>
        <v>3</v>
      </c>
    </row>
    <row r="76" spans="1:5" x14ac:dyDescent="0.25">
      <c r="A76" s="32"/>
      <c r="B76" s="25" t="s">
        <v>85</v>
      </c>
      <c r="C76" s="22" t="s">
        <v>42</v>
      </c>
      <c r="D76" s="30">
        <v>1</v>
      </c>
      <c r="E76" s="21">
        <f>INT(INDEX(остаток!$J$7:$J$72,MATCH(C76,остаток!$A$7:$A$72,0))/D76)</f>
        <v>14</v>
      </c>
    </row>
    <row r="77" spans="1:5" x14ac:dyDescent="0.25">
      <c r="A77" s="32"/>
      <c r="B77" s="25" t="s">
        <v>85</v>
      </c>
      <c r="C77" s="22" t="s">
        <v>62</v>
      </c>
      <c r="D77" s="30">
        <v>1</v>
      </c>
      <c r="E77" s="21">
        <f>INT(INDEX(остаток!$J$7:$J$72,MATCH(C77,остаток!$A$7:$A$72,0))/D77)</f>
        <v>3</v>
      </c>
    </row>
    <row r="78" spans="1:5" x14ac:dyDescent="0.25">
      <c r="A78" s="32"/>
      <c r="B78" s="25" t="s">
        <v>86</v>
      </c>
      <c r="C78" s="24" t="s">
        <v>0</v>
      </c>
      <c r="D78" s="30">
        <v>1</v>
      </c>
      <c r="E78" s="21">
        <f>INT(INDEX(остаток!$J$7:$J$72,MATCH(C78,остаток!$A$7:$A$72,0))/D78)</f>
        <v>94</v>
      </c>
    </row>
    <row r="79" spans="1:5" x14ac:dyDescent="0.25">
      <c r="A79" s="32"/>
      <c r="B79" s="25" t="s">
        <v>86</v>
      </c>
      <c r="C79" s="22" t="s">
        <v>8</v>
      </c>
      <c r="D79" s="30">
        <v>1</v>
      </c>
      <c r="E79" s="21">
        <f>INT(INDEX(остаток!$J$7:$J$72,MATCH(C79,остаток!$A$7:$A$72,0))/D79)</f>
        <v>6</v>
      </c>
    </row>
    <row r="80" spans="1:5" x14ac:dyDescent="0.25">
      <c r="A80" s="32"/>
      <c r="B80" s="25" t="s">
        <v>86</v>
      </c>
      <c r="C80" s="22" t="s">
        <v>37</v>
      </c>
      <c r="D80" s="30">
        <v>1</v>
      </c>
      <c r="E80" s="21">
        <f>INT(INDEX(остаток!$J$7:$J$72,MATCH(C80,остаток!$A$7:$A$72,0))/D80)</f>
        <v>50</v>
      </c>
    </row>
    <row r="81" spans="1:5" x14ac:dyDescent="0.25">
      <c r="A81" s="32"/>
      <c r="B81" s="25" t="s">
        <v>86</v>
      </c>
      <c r="C81" s="22" t="s">
        <v>57</v>
      </c>
      <c r="D81" s="30">
        <v>1</v>
      </c>
      <c r="E81" s="21">
        <f>INT(INDEX(остаток!$J$7:$J$72,MATCH(C81,остаток!$A$7:$A$72,0))/D81)</f>
        <v>5</v>
      </c>
    </row>
    <row r="82" spans="1:5" x14ac:dyDescent="0.25">
      <c r="A82" s="32"/>
      <c r="B82" s="25" t="s">
        <v>87</v>
      </c>
      <c r="C82" s="24" t="s">
        <v>2</v>
      </c>
      <c r="D82" s="30">
        <v>1</v>
      </c>
      <c r="E82" s="21">
        <f>INT(INDEX(остаток!$J$7:$J$72,MATCH(C82,остаток!$A$7:$A$72,0))/D82)</f>
        <v>20</v>
      </c>
    </row>
    <row r="83" spans="1:5" x14ac:dyDescent="0.25">
      <c r="A83" s="32"/>
      <c r="B83" s="25" t="s">
        <v>87</v>
      </c>
      <c r="C83" s="22" t="s">
        <v>19</v>
      </c>
      <c r="D83" s="30">
        <v>1</v>
      </c>
      <c r="E83" s="21">
        <f>INT(INDEX(остаток!$J$7:$J$72,MATCH(C83,остаток!$A$7:$A$72,0))/D83)</f>
        <v>46</v>
      </c>
    </row>
    <row r="84" spans="1:5" x14ac:dyDescent="0.25">
      <c r="A84" s="32"/>
      <c r="B84" s="25" t="s">
        <v>87</v>
      </c>
      <c r="C84" s="22" t="s">
        <v>43</v>
      </c>
      <c r="D84" s="30">
        <v>1</v>
      </c>
      <c r="E84" s="21">
        <f>INT(INDEX(остаток!$J$7:$J$72,MATCH(C84,остаток!$A$7:$A$72,0))/D84)</f>
        <v>25</v>
      </c>
    </row>
    <row r="85" spans="1:5" x14ac:dyDescent="0.25">
      <c r="A85" s="32"/>
      <c r="B85" s="25" t="s">
        <v>87</v>
      </c>
      <c r="C85" s="22" t="s">
        <v>63</v>
      </c>
      <c r="D85" s="30">
        <v>1</v>
      </c>
      <c r="E85" s="21">
        <f>INT(INDEX(остаток!$J$7:$J$72,MATCH(C85,остаток!$A$7:$A$72,0))/D85)</f>
        <v>10</v>
      </c>
    </row>
    <row r="86" spans="1:5" x14ac:dyDescent="0.25">
      <c r="A86" s="32"/>
      <c r="B86" s="25" t="s">
        <v>88</v>
      </c>
      <c r="C86" s="24" t="s">
        <v>0</v>
      </c>
      <c r="D86" s="30">
        <v>1</v>
      </c>
      <c r="E86" s="21">
        <f>INT(INDEX(остаток!$J$7:$J$72,MATCH(C86,остаток!$A$7:$A$72,0))/D86)</f>
        <v>94</v>
      </c>
    </row>
    <row r="87" spans="1:5" x14ac:dyDescent="0.25">
      <c r="A87" s="32"/>
      <c r="B87" s="25" t="s">
        <v>88</v>
      </c>
      <c r="C87" s="22" t="s">
        <v>9</v>
      </c>
      <c r="D87" s="30">
        <v>1</v>
      </c>
      <c r="E87" s="21">
        <f>INT(INDEX(остаток!$J$7:$J$72,MATCH(C87,остаток!$A$7:$A$72,0))/D87)</f>
        <v>39</v>
      </c>
    </row>
    <row r="88" spans="1:5" x14ac:dyDescent="0.25">
      <c r="A88" s="32"/>
      <c r="B88" s="25" t="s">
        <v>88</v>
      </c>
      <c r="C88" s="22" t="s">
        <v>38</v>
      </c>
      <c r="D88" s="30">
        <v>1</v>
      </c>
      <c r="E88" s="21">
        <f>INT(INDEX(остаток!$J$7:$J$72,MATCH(C88,остаток!$A$7:$A$72,0))/D88)</f>
        <v>23</v>
      </c>
    </row>
    <row r="89" spans="1:5" x14ac:dyDescent="0.25">
      <c r="A89" s="33"/>
      <c r="B89" s="25" t="s">
        <v>88</v>
      </c>
      <c r="C89" s="22" t="s">
        <v>58</v>
      </c>
      <c r="D89" s="30">
        <v>1</v>
      </c>
      <c r="E89" s="21">
        <f>INT(INDEX(остаток!$J$7:$J$72,MATCH(C89,остаток!$A$7:$A$72,0))/D89)</f>
        <v>20</v>
      </c>
    </row>
    <row r="90" spans="1:5" x14ac:dyDescent="0.25">
      <c r="A90" s="33"/>
      <c r="B90" s="25" t="s">
        <v>89</v>
      </c>
      <c r="C90" s="24" t="s">
        <v>2</v>
      </c>
      <c r="D90" s="30">
        <v>1</v>
      </c>
      <c r="E90" s="21">
        <f>INT(INDEX(остаток!$J$7:$J$72,MATCH(C90,остаток!$A$7:$A$72,0))/D90)</f>
        <v>20</v>
      </c>
    </row>
    <row r="91" spans="1:5" x14ac:dyDescent="0.25">
      <c r="A91" s="33"/>
      <c r="B91" s="25" t="s">
        <v>89</v>
      </c>
      <c r="C91" s="22" t="s">
        <v>20</v>
      </c>
      <c r="D91" s="30">
        <v>1</v>
      </c>
      <c r="E91" s="21">
        <f>INT(INDEX(остаток!$J$7:$J$72,MATCH(C91,остаток!$A$7:$A$72,0))/D91)</f>
        <v>22</v>
      </c>
    </row>
    <row r="92" spans="1:5" x14ac:dyDescent="0.25">
      <c r="A92" s="33"/>
      <c r="B92" s="25" t="s">
        <v>89</v>
      </c>
      <c r="C92" s="22" t="s">
        <v>44</v>
      </c>
      <c r="D92" s="30">
        <v>1</v>
      </c>
      <c r="E92" s="21">
        <f>INT(INDEX(остаток!$J$7:$J$72,MATCH(C92,остаток!$A$7:$A$72,0))/D92)</f>
        <v>17</v>
      </c>
    </row>
    <row r="93" spans="1:5" x14ac:dyDescent="0.25">
      <c r="A93" s="33"/>
      <c r="B93" s="25" t="s">
        <v>89</v>
      </c>
      <c r="C93" s="22" t="s">
        <v>64</v>
      </c>
      <c r="D93" s="30">
        <v>1</v>
      </c>
      <c r="E93" s="21">
        <f>INT(INDEX(остаток!$J$7:$J$72,MATCH(C93,остаток!$A$7:$A$72,0))/D93)</f>
        <v>8</v>
      </c>
    </row>
    <row r="94" spans="1:5" x14ac:dyDescent="0.25">
      <c r="A94" s="33"/>
      <c r="B94" s="25" t="s">
        <v>90</v>
      </c>
      <c r="C94" s="24" t="s">
        <v>0</v>
      </c>
      <c r="D94" s="30">
        <v>1</v>
      </c>
      <c r="E94" s="21">
        <f>INT(INDEX(остаток!$J$7:$J$72,MATCH(C94,остаток!$A$7:$A$72,0))/D94)</f>
        <v>94</v>
      </c>
    </row>
    <row r="95" spans="1:5" x14ac:dyDescent="0.25">
      <c r="A95" s="33"/>
      <c r="B95" s="25" t="s">
        <v>90</v>
      </c>
      <c r="C95" s="22" t="s">
        <v>10</v>
      </c>
      <c r="D95" s="30">
        <v>1</v>
      </c>
      <c r="E95" s="21">
        <f>INT(INDEX(остаток!$J$7:$J$72,MATCH(C95,остаток!$A$7:$A$72,0))/D95)</f>
        <v>37</v>
      </c>
    </row>
    <row r="96" spans="1:5" x14ac:dyDescent="0.25">
      <c r="A96" s="33"/>
      <c r="B96" s="25" t="s">
        <v>90</v>
      </c>
      <c r="C96" s="22" t="s">
        <v>39</v>
      </c>
      <c r="D96" s="30">
        <v>1</v>
      </c>
      <c r="E96" s="21">
        <f>INT(INDEX(остаток!$J$7:$J$72,MATCH(C96,остаток!$A$7:$A$72,0))/D96)</f>
        <v>0</v>
      </c>
    </row>
    <row r="97" spans="1:5" x14ac:dyDescent="0.25">
      <c r="A97" s="33"/>
      <c r="B97" s="25" t="s">
        <v>90</v>
      </c>
      <c r="C97" s="22" t="s">
        <v>59</v>
      </c>
      <c r="D97" s="30">
        <v>1</v>
      </c>
      <c r="E97" s="21">
        <f>INT(INDEX(остаток!$J$7:$J$72,MATCH(C97,остаток!$A$7:$A$72,0))/D97)</f>
        <v>0</v>
      </c>
    </row>
    <row r="98" spans="1:5" x14ac:dyDescent="0.25">
      <c r="A98" s="33"/>
      <c r="B98" s="25" t="s">
        <v>91</v>
      </c>
      <c r="C98" s="24" t="s">
        <v>2</v>
      </c>
      <c r="D98" s="30">
        <v>1</v>
      </c>
      <c r="E98" s="21">
        <f>INT(INDEX(остаток!$J$7:$J$72,MATCH(C98,остаток!$A$7:$A$72,0))/D98)</f>
        <v>20</v>
      </c>
    </row>
    <row r="99" spans="1:5" x14ac:dyDescent="0.25">
      <c r="A99" s="32"/>
      <c r="B99" s="25" t="s">
        <v>91</v>
      </c>
      <c r="C99" s="22" t="s">
        <v>21</v>
      </c>
      <c r="D99" s="30">
        <v>1</v>
      </c>
      <c r="E99" s="21">
        <f>INT(INDEX(остаток!$J$7:$J$72,MATCH(C99,остаток!$A$7:$A$72,0))/D99)</f>
        <v>9</v>
      </c>
    </row>
    <row r="100" spans="1:5" x14ac:dyDescent="0.25">
      <c r="A100" s="32"/>
      <c r="B100" s="25" t="s">
        <v>91</v>
      </c>
      <c r="C100" s="22" t="s">
        <v>45</v>
      </c>
      <c r="D100" s="30">
        <v>1</v>
      </c>
      <c r="E100" s="21">
        <f>INT(INDEX(остаток!$J$7:$J$72,MATCH(C100,остаток!$A$7:$A$72,0))/D100)</f>
        <v>8</v>
      </c>
    </row>
    <row r="101" spans="1:5" x14ac:dyDescent="0.25">
      <c r="A101" s="32"/>
      <c r="B101" s="25" t="s">
        <v>91</v>
      </c>
      <c r="C101" s="22" t="s">
        <v>65</v>
      </c>
      <c r="D101" s="30">
        <v>1</v>
      </c>
      <c r="E101" s="21">
        <f>INT(INDEX(остаток!$J$7:$J$72,MATCH(C101,остаток!$A$7:$A$72,0))/D101)</f>
        <v>5</v>
      </c>
    </row>
    <row r="102" spans="1:5" x14ac:dyDescent="0.25">
      <c r="A102" s="32"/>
      <c r="B102" s="25" t="s">
        <v>92</v>
      </c>
      <c r="C102" s="24" t="s">
        <v>0</v>
      </c>
      <c r="D102" s="30">
        <v>1</v>
      </c>
      <c r="E102" s="21">
        <f>INT(INDEX(остаток!$J$7:$J$72,MATCH(C102,остаток!$A$7:$A$72,0))/D102)</f>
        <v>94</v>
      </c>
    </row>
    <row r="103" spans="1:5" x14ac:dyDescent="0.25">
      <c r="A103" s="32"/>
      <c r="B103" s="25" t="s">
        <v>92</v>
      </c>
      <c r="C103" s="22" t="s">
        <v>11</v>
      </c>
      <c r="D103" s="30">
        <v>1</v>
      </c>
      <c r="E103" s="21">
        <f>INT(INDEX(остаток!$J$7:$J$72,MATCH(C103,остаток!$A$7:$A$72,0))/D103)</f>
        <v>8</v>
      </c>
    </row>
    <row r="104" spans="1:5" x14ac:dyDescent="0.25">
      <c r="A104" s="32"/>
      <c r="B104" s="25" t="s">
        <v>92</v>
      </c>
      <c r="C104" s="22" t="s">
        <v>40</v>
      </c>
      <c r="D104" s="30">
        <v>1</v>
      </c>
      <c r="E104" s="21">
        <f>INT(INDEX(остаток!$J$7:$J$72,MATCH(C104,остаток!$A$7:$A$72,0))/D104)</f>
        <v>6</v>
      </c>
    </row>
    <row r="105" spans="1:5" x14ac:dyDescent="0.25">
      <c r="A105" s="32"/>
      <c r="B105" s="25" t="s">
        <v>92</v>
      </c>
      <c r="C105" s="22" t="s">
        <v>60</v>
      </c>
      <c r="D105" s="30">
        <v>1</v>
      </c>
      <c r="E105" s="21">
        <f>INT(INDEX(остаток!$J$7:$J$72,MATCH(C105,остаток!$A$7:$A$72,0))/D105)</f>
        <v>3</v>
      </c>
    </row>
    <row r="106" spans="1:5" x14ac:dyDescent="0.25">
      <c r="A106" s="31"/>
      <c r="B106" s="25" t="s">
        <v>93</v>
      </c>
      <c r="C106" s="22" t="s">
        <v>5</v>
      </c>
      <c r="D106" s="30">
        <v>1</v>
      </c>
      <c r="E106" s="21">
        <f>INT(INDEX(остаток!$J$7:$J$72,MATCH(C106,остаток!$A$7:$A$72,0))/D106)</f>
        <v>13</v>
      </c>
    </row>
    <row r="107" spans="1:5" x14ac:dyDescent="0.25">
      <c r="A107" s="31"/>
      <c r="B107" s="25" t="s">
        <v>93</v>
      </c>
      <c r="C107" s="22" t="s">
        <v>24</v>
      </c>
      <c r="D107" s="30">
        <v>1</v>
      </c>
      <c r="E107" s="21">
        <f>INT(INDEX(остаток!$J$7:$J$72,MATCH(C107,остаток!$A$7:$A$72,0))/D107)</f>
        <v>56</v>
      </c>
    </row>
    <row r="108" spans="1:5" x14ac:dyDescent="0.25">
      <c r="A108" s="31"/>
      <c r="B108" s="25" t="s">
        <v>94</v>
      </c>
      <c r="C108" s="22" t="s">
        <v>3</v>
      </c>
      <c r="D108" s="30">
        <v>1</v>
      </c>
      <c r="E108" s="21">
        <f>INT(INDEX(остаток!$J$7:$J$72,MATCH(C108,остаток!$A$7:$A$72,0))/D108)</f>
        <v>36</v>
      </c>
    </row>
    <row r="109" spans="1:5" x14ac:dyDescent="0.25">
      <c r="A109" s="31"/>
      <c r="B109" s="25" t="s">
        <v>94</v>
      </c>
      <c r="C109" s="22" t="s">
        <v>22</v>
      </c>
      <c r="D109" s="30">
        <v>1</v>
      </c>
      <c r="E109" s="21">
        <f>INT(INDEX(остаток!$J$7:$J$72,MATCH(C109,остаток!$A$7:$A$72,0))/D109)</f>
        <v>29</v>
      </c>
    </row>
    <row r="110" spans="1:5" x14ac:dyDescent="0.25">
      <c r="A110" s="31"/>
      <c r="B110" s="25" t="s">
        <v>95</v>
      </c>
      <c r="C110" s="22" t="s">
        <v>4</v>
      </c>
      <c r="D110" s="30">
        <v>1</v>
      </c>
      <c r="E110" s="21">
        <f>INT(INDEX(остаток!$J$7:$J$72,MATCH(C110,остаток!$A$7:$A$72,0))/D110)</f>
        <v>49</v>
      </c>
    </row>
    <row r="111" spans="1:5" x14ac:dyDescent="0.25">
      <c r="A111" s="31"/>
      <c r="B111" s="25" t="s">
        <v>95</v>
      </c>
      <c r="C111" s="22" t="s">
        <v>23</v>
      </c>
      <c r="D111" s="30">
        <v>1</v>
      </c>
      <c r="E111" s="21">
        <f>INT(INDEX(остаток!$J$7:$J$72,MATCH(C111,остаток!$A$7:$A$72,0))/D111)</f>
        <v>34</v>
      </c>
    </row>
    <row r="112" spans="1:5" x14ac:dyDescent="0.25">
      <c r="A112" s="31"/>
      <c r="B112" s="25" t="s">
        <v>96</v>
      </c>
      <c r="C112" s="22" t="s">
        <v>6</v>
      </c>
      <c r="D112" s="30">
        <v>1</v>
      </c>
      <c r="E112" s="21">
        <f>INT(INDEX(остаток!$J$7:$J$72,MATCH(C112,остаток!$A$7:$A$72,0))/D112)</f>
        <v>1</v>
      </c>
    </row>
    <row r="113" spans="1:5" x14ac:dyDescent="0.25">
      <c r="A113" s="31"/>
      <c r="B113" s="25" t="s">
        <v>96</v>
      </c>
      <c r="C113" s="22" t="s">
        <v>25</v>
      </c>
      <c r="D113" s="30">
        <v>1</v>
      </c>
      <c r="E113" s="21">
        <f>INT(INDEX(остаток!$J$7:$J$72,MATCH(C113,остаток!$A$7:$A$72,0))/D113)</f>
        <v>3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30"/>
  <sheetViews>
    <sheetView tabSelected="1" workbookViewId="0">
      <selection activeCell="G2" sqref="G2"/>
    </sheetView>
  </sheetViews>
  <sheetFormatPr defaultRowHeight="15" x14ac:dyDescent="0.25"/>
  <cols>
    <col min="1" max="1" width="18.7109375" bestFit="1" customWidth="1"/>
    <col min="2" max="2" width="18.7109375" customWidth="1"/>
    <col min="3" max="3" width="17" customWidth="1"/>
  </cols>
  <sheetData>
    <row r="1" spans="1:7" x14ac:dyDescent="0.25">
      <c r="A1" s="35" t="s">
        <v>66</v>
      </c>
      <c r="B1" s="35" t="s">
        <v>97</v>
      </c>
      <c r="C1" s="35" t="s">
        <v>98</v>
      </c>
    </row>
    <row r="2" spans="1:7" x14ac:dyDescent="0.25">
      <c r="A2" s="34" t="s">
        <v>68</v>
      </c>
      <c r="B2" s="35">
        <v>1</v>
      </c>
      <c r="C2" s="35">
        <v>1</v>
      </c>
      <c r="G2">
        <f t="array" ref="G2">MIN(IF(Компоненты!$B$6:$B$113=Таблица2[[#This Row],[Сет]],Компоненты!$E$6:$E$113,""))</f>
        <v>8</v>
      </c>
    </row>
    <row r="3" spans="1:7" x14ac:dyDescent="0.25">
      <c r="A3" s="34" t="s">
        <v>69</v>
      </c>
      <c r="B3" s="34">
        <v>2</v>
      </c>
      <c r="C3" s="34">
        <v>2</v>
      </c>
      <c r="G3">
        <f t="array" ref="G3">MIN(IF(Компоненты!$B$6:$B$113=Таблица2[[#This Row],[Сет]],Компоненты!$E$6:$E$113,""))</f>
        <v>9</v>
      </c>
    </row>
    <row r="4" spans="1:7" x14ac:dyDescent="0.25">
      <c r="A4" s="34" t="s">
        <v>70</v>
      </c>
      <c r="B4" s="34">
        <v>4</v>
      </c>
      <c r="C4" s="34">
        <v>3</v>
      </c>
      <c r="G4">
        <f t="array" ref="G4">MIN(IF(Компоненты!$B$6:$B$113=Таблица2[[#This Row],[Сет]],Компоненты!$E$6:$E$113,""))</f>
        <v>8</v>
      </c>
    </row>
    <row r="5" spans="1:7" x14ac:dyDescent="0.25">
      <c r="A5" s="34" t="s">
        <v>71</v>
      </c>
      <c r="B5" s="34">
        <v>1</v>
      </c>
      <c r="C5" s="34">
        <v>0</v>
      </c>
      <c r="G5">
        <f t="array" ref="G5">MIN(IF(Компоненты!$B$6:$B$113=Таблица2[[#This Row],[Сет]],Компоненты!$E$6:$E$113,""))</f>
        <v>0</v>
      </c>
    </row>
    <row r="6" spans="1:7" x14ac:dyDescent="0.25">
      <c r="A6" s="34" t="s">
        <v>72</v>
      </c>
      <c r="B6" s="34">
        <v>5</v>
      </c>
      <c r="C6" s="34">
        <v>5</v>
      </c>
      <c r="G6">
        <f t="array" ref="G6">MIN(IF(Компоненты!$B$6:$B$113=Таблица2[[#This Row],[Сет]],Компоненты!$E$6:$E$113,""))</f>
        <v>6</v>
      </c>
    </row>
    <row r="7" spans="1:7" x14ac:dyDescent="0.25">
      <c r="A7" s="34" t="s">
        <v>73</v>
      </c>
      <c r="B7" s="34"/>
      <c r="C7" s="34"/>
      <c r="G7">
        <f t="array" ref="G7">MIN(IF(Компоненты!$B$6:$B$113=Таблица2[[#This Row],[Сет]],Компоненты!$E$6:$E$113,""))</f>
        <v>0</v>
      </c>
    </row>
    <row r="8" spans="1:7" x14ac:dyDescent="0.25">
      <c r="A8" s="34" t="s">
        <v>74</v>
      </c>
      <c r="B8" s="34"/>
      <c r="C8" s="34"/>
      <c r="G8">
        <f t="array" ref="G8">MIN(IF(Компоненты!$B$6:$B$113=Таблица2[[#This Row],[Сет]],Компоненты!$E$6:$E$113,""))</f>
        <v>5</v>
      </c>
    </row>
    <row r="9" spans="1:7" x14ac:dyDescent="0.25">
      <c r="A9" s="34" t="s">
        <v>75</v>
      </c>
      <c r="B9" s="34"/>
      <c r="C9" s="34"/>
      <c r="G9">
        <f t="array" ref="G9">MIN(IF(Компоненты!$B$6:$B$113=Таблица2[[#This Row],[Сет]],Компоненты!$E$6:$E$113,""))</f>
        <v>10</v>
      </c>
    </row>
    <row r="10" spans="1:7" x14ac:dyDescent="0.25">
      <c r="A10" s="34" t="s">
        <v>76</v>
      </c>
      <c r="B10" s="34">
        <v>6</v>
      </c>
      <c r="C10" s="34">
        <v>3</v>
      </c>
      <c r="G10">
        <f t="array" ref="G10">MIN(IF(Компоненты!$B$6:$B$113=Таблица2[[#This Row],[Сет]],Компоненты!$E$6:$E$113,""))</f>
        <v>5</v>
      </c>
    </row>
    <row r="11" spans="1:7" x14ac:dyDescent="0.25">
      <c r="A11" s="34" t="s">
        <v>77</v>
      </c>
      <c r="B11" s="34"/>
      <c r="C11" s="34"/>
      <c r="G11">
        <f t="array" ref="G11">MIN(IF(Компоненты!$B$6:$B$113=Таблица2[[#This Row],[Сет]],Компоненты!$E$6:$E$113,""))</f>
        <v>5</v>
      </c>
    </row>
    <row r="12" spans="1:7" x14ac:dyDescent="0.25">
      <c r="A12" s="34" t="s">
        <v>78</v>
      </c>
      <c r="B12" s="34"/>
      <c r="C12" s="34"/>
      <c r="G12">
        <f t="array" ref="G12">MIN(IF(Компоненты!$B$6:$B$113=Таблица2[[#This Row],[Сет]],Компоненты!$E$6:$E$113,""))</f>
        <v>16</v>
      </c>
    </row>
    <row r="13" spans="1:7" x14ac:dyDescent="0.25">
      <c r="A13" s="34" t="s">
        <v>79</v>
      </c>
      <c r="B13" s="34"/>
      <c r="C13" s="34"/>
      <c r="G13">
        <f t="array" ref="G13">MIN(IF(Компоненты!$B$6:$B$113=Таблица2[[#This Row],[Сет]],Компоненты!$E$6:$E$113,""))</f>
        <v>5</v>
      </c>
    </row>
    <row r="14" spans="1:7" x14ac:dyDescent="0.25">
      <c r="A14" s="34" t="s">
        <v>80</v>
      </c>
      <c r="B14" s="34"/>
      <c r="C14" s="34"/>
      <c r="G14">
        <f t="array" ref="G14">MIN(IF(Компоненты!$B$6:$B$113=Таблица2[[#This Row],[Сет]],Компоненты!$E$6:$E$113,""))</f>
        <v>6</v>
      </c>
    </row>
    <row r="15" spans="1:7" x14ac:dyDescent="0.25">
      <c r="A15" s="34" t="s">
        <v>81</v>
      </c>
      <c r="B15" s="34"/>
      <c r="C15" s="34"/>
      <c r="G15">
        <f t="array" ref="G15">MIN(IF(Компоненты!$B$6:$B$113=Таблица2[[#This Row],[Сет]],Компоненты!$E$6:$E$113,""))</f>
        <v>8</v>
      </c>
    </row>
    <row r="16" spans="1:7" x14ac:dyDescent="0.25">
      <c r="A16" s="34" t="s">
        <v>82</v>
      </c>
      <c r="B16" s="34"/>
      <c r="C16" s="34"/>
      <c r="G16">
        <f t="array" ref="G16">MIN(IF(Компоненты!$B$6:$B$113=Таблица2[[#This Row],[Сет]],Компоненты!$E$6:$E$113,""))</f>
        <v>6</v>
      </c>
    </row>
    <row r="17" spans="1:7" x14ac:dyDescent="0.25">
      <c r="A17" s="34" t="s">
        <v>83</v>
      </c>
      <c r="B17" s="34"/>
      <c r="C17" s="34"/>
      <c r="G17">
        <f t="array" ref="G17">MIN(IF(Компоненты!$B$6:$B$113=Таблица2[[#This Row],[Сет]],Компоненты!$E$6:$E$113,""))</f>
        <v>6</v>
      </c>
    </row>
    <row r="18" spans="1:7" x14ac:dyDescent="0.25">
      <c r="A18" s="34" t="s">
        <v>84</v>
      </c>
      <c r="B18" s="34"/>
      <c r="C18" s="34"/>
      <c r="G18">
        <f t="array" ref="G18">MIN(IF(Компоненты!$B$6:$B$113=Таблица2[[#This Row],[Сет]],Компоненты!$E$6:$E$113,""))</f>
        <v>3</v>
      </c>
    </row>
    <row r="19" spans="1:7" x14ac:dyDescent="0.25">
      <c r="A19" s="34" t="s">
        <v>85</v>
      </c>
      <c r="B19" s="34"/>
      <c r="C19" s="34"/>
      <c r="G19">
        <f t="array" ref="G19">MIN(IF(Компоненты!$B$6:$B$113=Таблица2[[#This Row],[Сет]],Компоненты!$E$6:$E$113,""))</f>
        <v>3</v>
      </c>
    </row>
    <row r="20" spans="1:7" x14ac:dyDescent="0.25">
      <c r="A20" s="34" t="s">
        <v>86</v>
      </c>
      <c r="B20" s="34"/>
      <c r="C20" s="34"/>
      <c r="G20">
        <f t="array" ref="G20">MIN(IF(Компоненты!$B$6:$B$113=Таблица2[[#This Row],[Сет]],Компоненты!$E$6:$E$113,""))</f>
        <v>5</v>
      </c>
    </row>
    <row r="21" spans="1:7" x14ac:dyDescent="0.25">
      <c r="A21" s="34" t="s">
        <v>87</v>
      </c>
      <c r="B21" s="34"/>
      <c r="C21" s="34"/>
      <c r="G21">
        <f t="array" ref="G21">MIN(IF(Компоненты!$B$6:$B$113=Таблица2[[#This Row],[Сет]],Компоненты!$E$6:$E$113,""))</f>
        <v>10</v>
      </c>
    </row>
    <row r="22" spans="1:7" x14ac:dyDescent="0.25">
      <c r="A22" s="34" t="s">
        <v>88</v>
      </c>
      <c r="B22" s="34"/>
      <c r="C22" s="34"/>
      <c r="G22">
        <f t="array" ref="G22">MIN(IF(Компоненты!$B$6:$B$113=Таблица2[[#This Row],[Сет]],Компоненты!$E$6:$E$113,""))</f>
        <v>20</v>
      </c>
    </row>
    <row r="23" spans="1:7" x14ac:dyDescent="0.25">
      <c r="A23" s="34" t="s">
        <v>89</v>
      </c>
      <c r="B23" s="34"/>
      <c r="C23" s="34"/>
      <c r="G23">
        <f t="array" ref="G23">MIN(IF(Компоненты!$B$6:$B$113=Таблица2[[#This Row],[Сет]],Компоненты!$E$6:$E$113,""))</f>
        <v>8</v>
      </c>
    </row>
    <row r="24" spans="1:7" x14ac:dyDescent="0.25">
      <c r="A24" s="34" t="s">
        <v>90</v>
      </c>
      <c r="B24" s="34"/>
      <c r="C24" s="34"/>
      <c r="G24">
        <f t="array" ref="G24">MIN(IF(Компоненты!$B$6:$B$113=Таблица2[[#This Row],[Сет]],Компоненты!$E$6:$E$113,""))</f>
        <v>0</v>
      </c>
    </row>
    <row r="25" spans="1:7" x14ac:dyDescent="0.25">
      <c r="A25" s="34" t="s">
        <v>91</v>
      </c>
      <c r="B25" s="34"/>
      <c r="C25" s="34"/>
      <c r="G25">
        <f t="array" ref="G25">MIN(IF(Компоненты!$B$6:$B$113=Таблица2[[#This Row],[Сет]],Компоненты!$E$6:$E$113,""))</f>
        <v>5</v>
      </c>
    </row>
    <row r="26" spans="1:7" x14ac:dyDescent="0.25">
      <c r="A26" s="34" t="s">
        <v>92</v>
      </c>
      <c r="B26" s="34"/>
      <c r="C26" s="34"/>
      <c r="G26">
        <f t="array" ref="G26">MIN(IF(Компоненты!$B$6:$B$113=Таблица2[[#This Row],[Сет]],Компоненты!$E$6:$E$113,""))</f>
        <v>3</v>
      </c>
    </row>
    <row r="27" spans="1:7" x14ac:dyDescent="0.25">
      <c r="A27" s="34" t="s">
        <v>93</v>
      </c>
      <c r="B27" s="34"/>
      <c r="C27" s="34"/>
      <c r="G27">
        <f t="array" ref="G27">MIN(IF(Компоненты!$B$6:$B$113=Таблица2[[#This Row],[Сет]],Компоненты!$E$6:$E$113,""))</f>
        <v>13</v>
      </c>
    </row>
    <row r="28" spans="1:7" x14ac:dyDescent="0.25">
      <c r="A28" s="34" t="s">
        <v>94</v>
      </c>
      <c r="B28" s="34"/>
      <c r="C28" s="34"/>
      <c r="G28">
        <f t="array" ref="G28">MIN(IF(Компоненты!$B$6:$B$113=Таблица2[[#This Row],[Сет]],Компоненты!$E$6:$E$113,""))</f>
        <v>29</v>
      </c>
    </row>
    <row r="29" spans="1:7" x14ac:dyDescent="0.25">
      <c r="A29" s="34" t="s">
        <v>95</v>
      </c>
      <c r="B29" s="34"/>
      <c r="C29" s="34"/>
      <c r="G29">
        <f t="array" ref="G29">MIN(IF(Компоненты!$B$6:$B$113=Таблица2[[#This Row],[Сет]],Компоненты!$E$6:$E$113,""))</f>
        <v>34</v>
      </c>
    </row>
    <row r="30" spans="1:7" x14ac:dyDescent="0.25">
      <c r="A30" s="20" t="s">
        <v>96</v>
      </c>
      <c r="B30" s="20"/>
      <c r="C30" s="20"/>
      <c r="G30">
        <f t="array" ref="G30">MIN(IF(Компоненты!$B$6:$B$113=Таблица2[[#This Row],[Сет]],Компоненты!$E$6:$E$113,""))</f>
        <v>1</v>
      </c>
    </row>
  </sheetData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остаток</vt:lpstr>
      <vt:lpstr>Компоненты</vt:lpstr>
      <vt:lpstr>необходимое кол-во</vt:lpstr>
    </vt:vector>
  </TitlesOfParts>
  <Company>Krokoz™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Музыкин М.А.</cp:lastModifiedBy>
  <dcterms:created xsi:type="dcterms:W3CDTF">2016-02-29T19:32:20Z</dcterms:created>
  <dcterms:modified xsi:type="dcterms:W3CDTF">2016-03-01T05:55:54Z</dcterms:modified>
</cp:coreProperties>
</file>