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/>
  <c r="G6" i="1" a="1"/>
  <c r="G6" i="1" s="1"/>
  <c r="G7" i="1" a="1"/>
  <c r="G7" i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/>
  <c r="G14" i="1" a="1"/>
  <c r="G14" i="1" s="1"/>
  <c r="G15" i="1" a="1"/>
  <c r="G15" i="1"/>
  <c r="G16" i="1" a="1"/>
  <c r="G16" i="1" s="1"/>
  <c r="G17" i="1" a="1"/>
  <c r="G17" i="1"/>
  <c r="G18" i="1" a="1"/>
  <c r="G18" i="1" s="1"/>
  <c r="G19" i="1" a="1"/>
  <c r="G19" i="1"/>
  <c r="G20" i="1" a="1"/>
  <c r="G20" i="1" s="1"/>
  <c r="G21" i="1" a="1"/>
  <c r="G21" i="1"/>
  <c r="G22" i="1" a="1"/>
  <c r="G22" i="1" s="1"/>
  <c r="G23" i="1" a="1"/>
  <c r="G23" i="1"/>
  <c r="G24" i="1" a="1"/>
  <c r="G24" i="1" s="1"/>
  <c r="G25" i="1" a="1"/>
  <c r="G25" i="1"/>
  <c r="G26" i="1" a="1"/>
  <c r="G26" i="1" s="1"/>
  <c r="G27" i="1" a="1"/>
  <c r="G27" i="1"/>
  <c r="G28" i="1" a="1"/>
  <c r="G28" i="1" s="1"/>
  <c r="G29" i="1" a="1"/>
  <c r="G29" i="1"/>
  <c r="G30" i="1" a="1"/>
  <c r="G30" i="1" s="1"/>
  <c r="G31" i="1" a="1"/>
  <c r="G31" i="1"/>
  <c r="G32" i="1" a="1"/>
  <c r="G32" i="1" s="1"/>
  <c r="G3" i="1" a="1"/>
  <c r="G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4" i="1"/>
  <c r="D5" i="1"/>
  <c r="D6" i="1"/>
  <c r="D7" i="1"/>
  <c r="D3" i="1"/>
  <c r="H13" i="1" l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3" i="1" l="1" a="1"/>
  <c r="H3" i="1" s="1"/>
  <c r="H9" i="1" a="1"/>
  <c r="H9" i="1" s="1"/>
  <c r="H10" i="1" a="1"/>
  <c r="H10" i="1" s="1"/>
  <c r="H11" i="1" a="1"/>
  <c r="H11" i="1" s="1"/>
  <c r="H12" i="1" a="1"/>
  <c r="H12" i="1" s="1"/>
  <c r="H14" i="1" a="1"/>
  <c r="H14" i="1" s="1"/>
  <c r="H4" i="1" a="1"/>
  <c r="H4" i="1" s="1"/>
  <c r="H5" i="1" a="1"/>
  <c r="H5" i="1" s="1"/>
  <c r="H6" i="1" a="1"/>
  <c r="H6" i="1" s="1"/>
  <c r="H7" i="1" a="1"/>
  <c r="H7" i="1" s="1"/>
  <c r="H8" i="1" a="1"/>
  <c r="H8" i="1" s="1"/>
</calcChain>
</file>

<file path=xl/sharedStrings.xml><?xml version="1.0" encoding="utf-8"?>
<sst xmlns="http://schemas.openxmlformats.org/spreadsheetml/2006/main" count="32" uniqueCount="22">
  <si>
    <t>База цен РН Снабжение, Договор РСН-0183/15 8 1748041 (расценка по аналогу Код Отвод 90 89х6-09Г2С)</t>
  </si>
  <si>
    <t>База цен РН Снабжение, Договор РСН-0201/15 43 1001531</t>
  </si>
  <si>
    <t>База цен РН Снабжение, Договор РСН-0184/15 7 1004169</t>
  </si>
  <si>
    <t>База цен РН Снабжение, Договор РСН-0183/15 28 1494292 (расценка по аналогу Код Отвод 45 325Х7-4-13ХФА)</t>
  </si>
  <si>
    <t>База цен РН Снабжение, Договор РСН-0106/14 14 1013917 (расценка по аналогу Код Отвод 90 325Х8-09Г2С)</t>
  </si>
  <si>
    <t>База цен РН Снабжение, Договор РСН-0278/15 5 1005194</t>
  </si>
  <si>
    <t>База цен РН Снабжение, Договор 1005750</t>
  </si>
  <si>
    <t>База цен РН Снабжение, Договор РСН-0182/15 1 1013854</t>
  </si>
  <si>
    <t>База цен РН Снабжение, Договор РСН-0278/15 9 1018572 (расценка по аналогу Код Тройник 114Х6-09Г2С)</t>
  </si>
  <si>
    <t>База цен РН Снабжение, Договор РСН-0278/15 27 1640623 (расценка по аналогу Код Переход 89х8-57х6-32-13ХФА)</t>
  </si>
  <si>
    <t>База цен РН Снабжение, Договор РСН-0183/15 25 1013872 (расценка по аналогу Код Отвод 90 57Х5-09Г2С)</t>
  </si>
  <si>
    <t>База цен РН Снабжение, Договор РСН-0278/15 17 1018853 (расценка по аналогу Код Заглушка 325Х10-09Г2С)</t>
  </si>
  <si>
    <t>База цен РН Снабжение, Договор РСН-0181/15 35 1039611 (расценка по аналогу Код Переход К 57Х6-32Х4-09Г2С)</t>
  </si>
  <si>
    <t>База цен РН Снабжение, Договор РСН-0278/15 9 1020738</t>
  </si>
  <si>
    <t>База цен РН Снабжение, Договор РСН-0183/15 34 1023406</t>
  </si>
  <si>
    <t>База цен РН Снабжение, Договор РСН-0183/15 14 1023914</t>
  </si>
  <si>
    <t>База цен РН Снабжение, Договор РСН-0183/15 2 1251152 (расценка по аналогу Код Переход 114Х10-57Х6-13ХФА)</t>
  </si>
  <si>
    <t>База цен РН Снабжение, Договор РСН-0184/15 9 1024426</t>
  </si>
  <si>
    <t>База цен РН Снабжение, Договор РСН-0165/15 11 1025300 (расценка по аналогу Код Заглушка 89Х8-09Г2С)</t>
  </si>
  <si>
    <t>База цен РН Снабжение, Договор РСН-0278/15 4 1757058 (расценка по аналогу Код Переход 325х22-273х18-25-13ХФА)</t>
  </si>
  <si>
    <t>Имеется такая графа</t>
  </si>
  <si>
    <t>Необходимо извлечь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</si>
</sst>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1" fillId="33" borderId="10" applyNumberFormat="0" applyProtection="0">
      <alignment horizontal="left" vertical="center" indent="1"/>
    </xf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</cellStyleXfs>
  <cellXfs count="4">
    <xf numFmtId="0" fontId="0" fillId="0" borderId="0" xfId="0"/>
    <xf numFmtId="0" fontId="22" fillId="0" borderId="11" xfId="0" applyFont="1" applyFill="1" applyBorder="1" applyAlignment="1">
      <alignment horizontal="center" vertical="center" wrapText="1"/>
    </xf>
    <xf numFmtId="0" fontId="0" fillId="0" borderId="0" xfId="0"/>
    <xf numFmtId="0" fontId="0" fillId="34" borderId="0" xfId="0" applyFill="1"/>
  </cellXfs>
  <cellStyles count="50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SAPBEXHLevel3" xfId="45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6"/>
    <cellStyle name="Обычный 2 3" xfId="49"/>
    <cellStyle name="Обычный 3" xfId="43"/>
    <cellStyle name="Обычный 4" xfId="48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4"/>
    <cellStyle name="Текст предупреждения" xfId="14" builtinId="11" customBuiltin="1"/>
    <cellStyle name="Финансовый 2" xfId="47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3" sqref="G3:G32"/>
    </sheetView>
  </sheetViews>
  <sheetFormatPr defaultRowHeight="15" x14ac:dyDescent="0.25"/>
  <cols>
    <col min="1" max="1" width="9.140625" style="2"/>
    <col min="2" max="2" width="71.85546875" customWidth="1"/>
    <col min="4" max="4" width="9.140625" style="2"/>
    <col min="5" max="5" width="20.7109375" bestFit="1" customWidth="1"/>
    <col min="6" max="7" width="20.7109375" style="2" customWidth="1"/>
  </cols>
  <sheetData>
    <row r="1" spans="2:8" s="2" customFormat="1" x14ac:dyDescent="0.25">
      <c r="B1" s="2" t="s">
        <v>20</v>
      </c>
      <c r="E1" s="2" t="s">
        <v>21</v>
      </c>
    </row>
    <row r="2" spans="2:8" s="2" customFormat="1" x14ac:dyDescent="0.25"/>
    <row r="3" spans="2:8" ht="24" x14ac:dyDescent="0.25">
      <c r="B3" s="1" t="s">
        <v>0</v>
      </c>
      <c r="D3" s="2">
        <f>LEN(B3)</f>
        <v>98</v>
      </c>
      <c r="E3">
        <v>1748041</v>
      </c>
      <c r="G3" s="3">
        <f t="array" ref="G3">--MID(B3,MATCH(TRUE,ISNUMBER(--MID(SUBSTITUTE(B3," ","@"),ROW($1:$999),7)),0),7)</f>
        <v>1748041</v>
      </c>
      <c r="H3">
        <f t="array" ref="H3">MAX(IF(ISNUMBER(--MID(SUBSTITUTE(B3," ","\"),ROW($1:$120),COLUMN(H:S))),--MID(B3,ROW($1:$120),COLUMN(H:S))))</f>
        <v>0</v>
      </c>
    </row>
    <row r="4" spans="2:8" x14ac:dyDescent="0.25">
      <c r="B4" s="1" t="s">
        <v>1</v>
      </c>
      <c r="D4" s="2">
        <f t="shared" ref="D4:D32" si="0">LEN(B4)</f>
        <v>53</v>
      </c>
      <c r="E4">
        <v>1001531</v>
      </c>
      <c r="G4" s="3">
        <f t="array" ref="G4">--MID(B4,MATCH(TRUE,ISNUMBER(--MID(SUBSTITUTE(B4," ","@"),ROW($1:$999),7)),0),7)</f>
        <v>1001531</v>
      </c>
      <c r="H4" s="2">
        <f t="array" ref="H4">MAX(IF(ISNUMBER(--MID(SUBSTITUTE(B4," ","\"),ROW($1:$120),COLUMN(H:S))),--MID(B4,ROW($1:$120),COLUMN(H:S))))</f>
        <v>1001531</v>
      </c>
    </row>
    <row r="5" spans="2:8" x14ac:dyDescent="0.25">
      <c r="B5" s="1" t="s">
        <v>2</v>
      </c>
      <c r="D5" s="2">
        <f t="shared" si="0"/>
        <v>52</v>
      </c>
      <c r="E5">
        <v>1004169</v>
      </c>
      <c r="G5" s="3">
        <f t="array" ref="G5">--MID(B5,MATCH(TRUE,ISNUMBER(--MID(SUBSTITUTE(B5," ","@"),ROW($1:$999),7)),0),7)</f>
        <v>1004169</v>
      </c>
      <c r="H5" s="2">
        <f t="array" ref="H5">MAX(IF(ISNUMBER(--MID(SUBSTITUTE(B5," ","\"),ROW($1:$120),COLUMN(H:S))),--MID(B5,ROW($1:$120),COLUMN(H:S))))</f>
        <v>1004169</v>
      </c>
    </row>
    <row r="6" spans="2:8" x14ac:dyDescent="0.25">
      <c r="B6" s="1" t="s">
        <v>2</v>
      </c>
      <c r="D6" s="2">
        <f t="shared" si="0"/>
        <v>52</v>
      </c>
      <c r="E6">
        <v>1004169</v>
      </c>
      <c r="G6" s="3">
        <f t="array" ref="G6">--MID(B6,MATCH(TRUE,ISNUMBER(--MID(SUBSTITUTE(B6," ","@"),ROW($1:$999),7)),0),7)</f>
        <v>1004169</v>
      </c>
      <c r="H6" s="2">
        <f t="array" ref="H6">MAX(IF(ISNUMBER(--MID(SUBSTITUTE(B6," ","\"),ROW($1:$120),COLUMN(H:S))),--MID(B6,ROW($1:$120),COLUMN(H:S))))</f>
        <v>1004169</v>
      </c>
    </row>
    <row r="7" spans="2:8" ht="24" x14ac:dyDescent="0.25">
      <c r="B7" s="1" t="s">
        <v>3</v>
      </c>
      <c r="D7" s="2">
        <f t="shared" si="0"/>
        <v>102</v>
      </c>
      <c r="E7">
        <v>1494292</v>
      </c>
      <c r="G7" s="3">
        <f t="array" ref="G7">--MID(B7,MATCH(TRUE,ISNUMBER(--MID(SUBSTITUTE(B7," ","@"),ROW($1:$999),7)),0),7)</f>
        <v>1494292</v>
      </c>
      <c r="H7" s="2">
        <f t="array" ref="H7">MAX(IF(ISNUMBER(--MID(SUBSTITUTE(B7," ","\"),ROW($1:$120),COLUMN(H:S))),--MID(B7,ROW($1:$120),COLUMN(H:S))))</f>
        <v>0</v>
      </c>
    </row>
    <row r="8" spans="2:8" ht="24" x14ac:dyDescent="0.25">
      <c r="B8" s="1" t="s">
        <v>4</v>
      </c>
      <c r="D8" s="2">
        <f t="shared" si="0"/>
        <v>100</v>
      </c>
      <c r="G8" s="3">
        <f t="array" ref="G8">--MID(B8,MATCH(TRUE,ISNUMBER(--MID(SUBSTITUTE(B8," ","@"),ROW($1:$999),7)),0),7)</f>
        <v>1013917</v>
      </c>
      <c r="H8" s="2">
        <f t="array" ref="H8">MAX(IF(ISNUMBER(--MID(SUBSTITUTE(B8," ","\"),ROW($1:$120),COLUMN(H:S))),--MID(B8,ROW($1:$120),COLUMN(H:S))))</f>
        <v>0</v>
      </c>
    </row>
    <row r="9" spans="2:8" ht="24" x14ac:dyDescent="0.25">
      <c r="B9" s="1" t="s">
        <v>4</v>
      </c>
      <c r="D9" s="2">
        <f t="shared" si="0"/>
        <v>100</v>
      </c>
      <c r="G9" s="3">
        <f t="array" ref="G9">--MID(B9,MATCH(TRUE,ISNUMBER(--MID(SUBSTITUTE(B9," ","@"),ROW($1:$999),7)),0),7)</f>
        <v>1013917</v>
      </c>
      <c r="H9" s="2">
        <f t="array" ref="H9">MAX(IF(ISNUMBER(--MID(SUBSTITUTE(B9," ","\"),ROW($1:$120),COLUMN(H:S))),--MID(B9,ROW($1:$120),COLUMN(H:S))))</f>
        <v>0</v>
      </c>
    </row>
    <row r="10" spans="2:8" ht="24" x14ac:dyDescent="0.25">
      <c r="B10" s="1" t="s">
        <v>4</v>
      </c>
      <c r="D10" s="2">
        <f t="shared" si="0"/>
        <v>100</v>
      </c>
      <c r="G10" s="3">
        <f t="array" ref="G10">--MID(B10,MATCH(TRUE,ISNUMBER(--MID(SUBSTITUTE(B10," ","@"),ROW($1:$999),7)),0),7)</f>
        <v>1013917</v>
      </c>
      <c r="H10" s="2">
        <f t="array" ref="H10">MAX(IF(ISNUMBER(--MID(SUBSTITUTE(B10," ","\"),ROW($1:$120),COLUMN(H:S))),--MID(B10,ROW($1:$120),COLUMN(H:S))))</f>
        <v>0</v>
      </c>
    </row>
    <row r="11" spans="2:8" x14ac:dyDescent="0.25">
      <c r="B11" s="1" t="s">
        <v>5</v>
      </c>
      <c r="D11" s="2">
        <f t="shared" si="0"/>
        <v>52</v>
      </c>
      <c r="G11" s="3">
        <f t="array" ref="G11">--MID(B11,MATCH(TRUE,ISNUMBER(--MID(SUBSTITUTE(B11," ","@"),ROW($1:$999),7)),0),7)</f>
        <v>1005194</v>
      </c>
      <c r="H11" s="2">
        <f t="array" ref="H11">MAX(IF(ISNUMBER(--MID(SUBSTITUTE(B11," ","\"),ROW($1:$120),COLUMN(H:S))),--MID(B11,ROW($1:$120),COLUMN(H:S))))</f>
        <v>1005194</v>
      </c>
    </row>
    <row r="12" spans="2:8" x14ac:dyDescent="0.25">
      <c r="B12" s="1" t="s">
        <v>6</v>
      </c>
      <c r="D12" s="2">
        <f t="shared" si="0"/>
        <v>38</v>
      </c>
      <c r="G12" s="3">
        <f t="array" ref="G12">--MID(B12,MATCH(TRUE,ISNUMBER(--MID(SUBSTITUTE(B12," ","@"),ROW($1:$999),7)),0),7)</f>
        <v>1005750</v>
      </c>
      <c r="H12" s="2">
        <f t="array" ref="H12">MAX(IF(ISNUMBER(--MID(SUBSTITUTE(B12," ","\"),ROW($1:$120),COLUMN(H:S))),--MID(B12,ROW($1:$120),COLUMN(H:S))))</f>
        <v>1005750</v>
      </c>
    </row>
    <row r="13" spans="2:8" x14ac:dyDescent="0.25">
      <c r="B13" s="1" t="s">
        <v>7</v>
      </c>
      <c r="D13" s="2">
        <f t="shared" si="0"/>
        <v>52</v>
      </c>
      <c r="G13" s="3">
        <f t="array" ref="G13">--MID(B13,MATCH(TRUE,ISNUMBER(--MID(SUBSTITUTE(B13," ","@"),ROW($1:$999),7)),0),7)</f>
        <v>1013854</v>
      </c>
      <c r="H13" s="2">
        <f>MAX(IF(ISNUMBER(--MID(SUBSTITUTE(B13," ","\"),ROW($1:$120),COLUMN(H:S))),--MID(B13,ROW($1:$120),COLUMN(H:S))))</f>
        <v>0</v>
      </c>
    </row>
    <row r="14" spans="2:8" x14ac:dyDescent="0.25">
      <c r="B14" s="1" t="s">
        <v>7</v>
      </c>
      <c r="D14" s="2">
        <f t="shared" si="0"/>
        <v>52</v>
      </c>
      <c r="G14" s="3">
        <f t="array" ref="G14">--MID(B14,MATCH(TRUE,ISNUMBER(--MID(SUBSTITUTE(B14," ","@"),ROW($1:$999),7)),0),7)</f>
        <v>1013854</v>
      </c>
      <c r="H14" s="2">
        <f t="array" ref="H14">MAX(IF(ISNUMBER(--MID(SUBSTITUTE(B14," ","\"),ROW($1:$120),COLUMN(H:S))),--MID(B14,ROW($1:$120),COLUMN(H:S))))</f>
        <v>1013854</v>
      </c>
    </row>
    <row r="15" spans="2:8" ht="24" x14ac:dyDescent="0.25">
      <c r="B15" s="1" t="s">
        <v>8</v>
      </c>
      <c r="D15" s="2">
        <f t="shared" si="0"/>
        <v>98</v>
      </c>
      <c r="G15" s="3">
        <f t="array" ref="G15">--MID(B15,MATCH(TRUE,ISNUMBER(--MID(SUBSTITUTE(B15," ","@"),ROW($1:$999),7)),0),7)</f>
        <v>1018572</v>
      </c>
      <c r="H15" s="2">
        <f t="array" ref="H15">MAX(IF(ISNUMBER(--MID(SUBSTITUTE(B15," ","\"),ROW($1:$120),COLUMN(H:S))),--MID(B15,ROW($1:$120),COLUMN(H:S))))</f>
        <v>0</v>
      </c>
    </row>
    <row r="16" spans="2:8" ht="24" x14ac:dyDescent="0.25">
      <c r="B16" s="1" t="s">
        <v>9</v>
      </c>
      <c r="D16" s="2">
        <f t="shared" si="0"/>
        <v>106</v>
      </c>
      <c r="G16" s="3">
        <f t="array" ref="G16">--MID(B16,MATCH(TRUE,ISNUMBER(--MID(SUBSTITUTE(B16," ","@"),ROW($1:$999),7)),0),7)</f>
        <v>1640623</v>
      </c>
      <c r="H16" s="2">
        <f t="array" ref="H16">MAX(IF(ISNUMBER(--MID(SUBSTITUTE(B16," ","\"),ROW($1:$120),COLUMN(H:S))),--MID(B16,ROW($1:$120),COLUMN(H:S))))</f>
        <v>0</v>
      </c>
    </row>
    <row r="17" spans="2:8" ht="24" x14ac:dyDescent="0.25">
      <c r="B17" s="1" t="s">
        <v>9</v>
      </c>
      <c r="D17" s="2">
        <f t="shared" si="0"/>
        <v>106</v>
      </c>
      <c r="G17" s="3">
        <f t="array" ref="G17">--MID(B17,MATCH(TRUE,ISNUMBER(--MID(SUBSTITUTE(B17," ","@"),ROW($1:$999),7)),0),7)</f>
        <v>1640623</v>
      </c>
      <c r="H17" s="2">
        <f t="array" ref="H17">MAX(IF(ISNUMBER(--MID(SUBSTITUTE(B17," ","\"),ROW($1:$120),COLUMN(H:S))),--MID(B17,ROW($1:$120),COLUMN(H:S))))</f>
        <v>0</v>
      </c>
    </row>
    <row r="18" spans="2:8" ht="24" x14ac:dyDescent="0.25">
      <c r="B18" s="1" t="s">
        <v>10</v>
      </c>
      <c r="D18" s="2">
        <f t="shared" si="0"/>
        <v>99</v>
      </c>
      <c r="G18" s="3">
        <f t="array" ref="G18">--MID(B18,MATCH(TRUE,ISNUMBER(--MID(SUBSTITUTE(B18," ","@"),ROW($1:$999),7)),0),7)</f>
        <v>1013872</v>
      </c>
      <c r="H18" s="2">
        <f t="array" ref="H18">MAX(IF(ISNUMBER(--MID(SUBSTITUTE(B18," ","\"),ROW($1:$120),COLUMN(H:S))),--MID(B18,ROW($1:$120),COLUMN(H:S))))</f>
        <v>0</v>
      </c>
    </row>
    <row r="19" spans="2:8" ht="24" x14ac:dyDescent="0.25">
      <c r="B19" s="1" t="s">
        <v>11</v>
      </c>
      <c r="D19" s="2">
        <f t="shared" si="0"/>
        <v>101</v>
      </c>
      <c r="G19" s="3">
        <f t="array" ref="G19">--MID(B19,MATCH(TRUE,ISNUMBER(--MID(SUBSTITUTE(B19," ","@"),ROW($1:$999),7)),0),7)</f>
        <v>1018853</v>
      </c>
      <c r="H19" s="2">
        <f t="array" ref="H19">MAX(IF(ISNUMBER(--MID(SUBSTITUTE(B19," ","\"),ROW($1:$120),COLUMN(H:S))),--MID(B19,ROW($1:$120),COLUMN(H:S))))</f>
        <v>0</v>
      </c>
    </row>
    <row r="20" spans="2:8" ht="24" x14ac:dyDescent="0.25">
      <c r="B20" s="1" t="s">
        <v>12</v>
      </c>
      <c r="D20" s="2">
        <f t="shared" si="0"/>
        <v>105</v>
      </c>
      <c r="G20" s="3">
        <f t="array" ref="G20">--MID(B20,MATCH(TRUE,ISNUMBER(--MID(SUBSTITUTE(B20," ","@"),ROW($1:$999),7)),0),7)</f>
        <v>1039611</v>
      </c>
      <c r="H20" s="2">
        <f t="array" ref="H20">MAX(IF(ISNUMBER(--MID(SUBSTITUTE(B20," ","\"),ROW($1:$120),COLUMN(H:S))),--MID(B20,ROW($1:$120),COLUMN(H:S))))</f>
        <v>0</v>
      </c>
    </row>
    <row r="21" spans="2:8" x14ac:dyDescent="0.25">
      <c r="B21" s="1" t="s">
        <v>13</v>
      </c>
      <c r="D21" s="2">
        <f t="shared" si="0"/>
        <v>52</v>
      </c>
      <c r="G21" s="3">
        <f t="array" ref="G21">--MID(B21,MATCH(TRUE,ISNUMBER(--MID(SUBSTITUTE(B21," ","@"),ROW($1:$999),7)),0),7)</f>
        <v>1020738</v>
      </c>
      <c r="H21" s="2">
        <f t="array" ref="H21">MAX(IF(ISNUMBER(--MID(SUBSTITUTE(B21," ","\"),ROW($1:$120),COLUMN(H:S))),--MID(B21,ROW($1:$120),COLUMN(H:S))))</f>
        <v>1020738</v>
      </c>
    </row>
    <row r="22" spans="2:8" ht="24" x14ac:dyDescent="0.25">
      <c r="B22" s="1" t="s">
        <v>0</v>
      </c>
      <c r="D22" s="2">
        <f t="shared" si="0"/>
        <v>98</v>
      </c>
      <c r="G22" s="3">
        <f t="array" ref="G22">--MID(B22,MATCH(TRUE,ISNUMBER(--MID(SUBSTITUTE(B22," ","@"),ROW($1:$999),7)),0),7)</f>
        <v>1748041</v>
      </c>
      <c r="H22" s="2">
        <f t="array" ref="H22">MAX(IF(ISNUMBER(--MID(SUBSTITUTE(B22," ","\"),ROW($1:$120),COLUMN(H:S))),--MID(B22,ROW($1:$120),COLUMN(H:S))))</f>
        <v>0</v>
      </c>
    </row>
    <row r="23" spans="2:8" x14ac:dyDescent="0.25">
      <c r="B23" s="1" t="s">
        <v>14</v>
      </c>
      <c r="D23" s="2">
        <f t="shared" si="0"/>
        <v>53</v>
      </c>
      <c r="G23" s="3">
        <f t="array" ref="G23">--MID(B23,MATCH(TRUE,ISNUMBER(--MID(SUBSTITUTE(B23," ","@"),ROW($1:$999),7)),0),7)</f>
        <v>1023406</v>
      </c>
      <c r="H23" s="2">
        <f t="array" ref="H23">MAX(IF(ISNUMBER(--MID(SUBSTITUTE(B23," ","\"),ROW($1:$120),COLUMN(H:S))),--MID(B23,ROW($1:$120),COLUMN(H:S))))</f>
        <v>1023406</v>
      </c>
    </row>
    <row r="24" spans="2:8" x14ac:dyDescent="0.25">
      <c r="B24" s="1" t="s">
        <v>14</v>
      </c>
      <c r="D24" s="2">
        <f t="shared" si="0"/>
        <v>53</v>
      </c>
      <c r="G24" s="3">
        <f t="array" ref="G24">--MID(B24,MATCH(TRUE,ISNUMBER(--MID(SUBSTITUTE(B24," ","@"),ROW($1:$999),7)),0),7)</f>
        <v>1023406</v>
      </c>
      <c r="H24" s="2">
        <f t="array" ref="H24">MAX(IF(ISNUMBER(--MID(SUBSTITUTE(B24," ","\"),ROW($1:$120),COLUMN(H:S))),--MID(B24,ROW($1:$120),COLUMN(H:S))))</f>
        <v>1023406</v>
      </c>
    </row>
    <row r="25" spans="2:8" x14ac:dyDescent="0.25">
      <c r="B25" s="1" t="s">
        <v>15</v>
      </c>
      <c r="D25" s="2">
        <f t="shared" si="0"/>
        <v>53</v>
      </c>
      <c r="G25" s="3">
        <f t="array" ref="G25">--MID(B25,MATCH(TRUE,ISNUMBER(--MID(SUBSTITUTE(B25," ","@"),ROW($1:$999),7)),0),7)</f>
        <v>1023914</v>
      </c>
      <c r="H25" s="2">
        <f t="array" ref="H25">MAX(IF(ISNUMBER(--MID(SUBSTITUTE(B25," ","\"),ROW($1:$120),COLUMN(H:S))),--MID(B25,ROW($1:$120),COLUMN(H:S))))</f>
        <v>1023914</v>
      </c>
    </row>
    <row r="26" spans="2:8" ht="24" x14ac:dyDescent="0.25">
      <c r="B26" s="1" t="s">
        <v>16</v>
      </c>
      <c r="D26" s="2">
        <f t="shared" si="0"/>
        <v>104</v>
      </c>
      <c r="G26" s="3">
        <f t="array" ref="G26">--MID(B26,MATCH(TRUE,ISNUMBER(--MID(SUBSTITUTE(B26," ","@"),ROW($1:$999),7)),0),7)</f>
        <v>1251152</v>
      </c>
      <c r="H26" s="2">
        <f t="array" ref="H26">MAX(IF(ISNUMBER(--MID(SUBSTITUTE(B26," ","\"),ROW($1:$120),COLUMN(H:S))),--MID(B26,ROW($1:$120),COLUMN(H:S))))</f>
        <v>0</v>
      </c>
    </row>
    <row r="27" spans="2:8" x14ac:dyDescent="0.25">
      <c r="B27" s="1" t="s">
        <v>17</v>
      </c>
      <c r="D27" s="2">
        <f t="shared" si="0"/>
        <v>52</v>
      </c>
      <c r="G27" s="3">
        <f t="array" ref="G27">--MID(B27,MATCH(TRUE,ISNUMBER(--MID(SUBSTITUTE(B27," ","@"),ROW($1:$999),7)),0),7)</f>
        <v>1024426</v>
      </c>
      <c r="H27" s="2">
        <f t="array" ref="H27">MAX(IF(ISNUMBER(--MID(SUBSTITUTE(B27," ","\"),ROW($1:$120),COLUMN(H:S))),--MID(B27,ROW($1:$120),COLUMN(H:S))))</f>
        <v>1024426</v>
      </c>
    </row>
    <row r="28" spans="2:8" x14ac:dyDescent="0.25">
      <c r="B28" s="1" t="s">
        <v>17</v>
      </c>
      <c r="D28" s="2">
        <f t="shared" si="0"/>
        <v>52</v>
      </c>
      <c r="G28" s="3">
        <f t="array" ref="G28">--MID(B28,MATCH(TRUE,ISNUMBER(--MID(SUBSTITUTE(B28," ","@"),ROW($1:$999),7)),0),7)</f>
        <v>1024426</v>
      </c>
      <c r="H28" s="2">
        <f t="array" ref="H28">MAX(IF(ISNUMBER(--MID(SUBSTITUTE(B28," ","\"),ROW($1:$120),COLUMN(H:S))),--MID(B28,ROW($1:$120),COLUMN(H:S))))</f>
        <v>1024426</v>
      </c>
    </row>
    <row r="29" spans="2:8" x14ac:dyDescent="0.25">
      <c r="B29" s="1" t="s">
        <v>17</v>
      </c>
      <c r="D29" s="2">
        <f t="shared" si="0"/>
        <v>52</v>
      </c>
      <c r="G29" s="3">
        <f t="array" ref="G29">--MID(B29,MATCH(TRUE,ISNUMBER(--MID(SUBSTITUTE(B29," ","@"),ROW($1:$999),7)),0),7)</f>
        <v>1024426</v>
      </c>
      <c r="H29" s="2">
        <f t="array" ref="H29">MAX(IF(ISNUMBER(--MID(SUBSTITUTE(B29," ","\"),ROW($1:$120),COLUMN(H:S))),--MID(B29,ROW($1:$120),COLUMN(H:S))))</f>
        <v>1024426</v>
      </c>
    </row>
    <row r="30" spans="2:8" ht="24" x14ac:dyDescent="0.25">
      <c r="B30" s="1" t="s">
        <v>18</v>
      </c>
      <c r="D30" s="2">
        <f t="shared" si="0"/>
        <v>99</v>
      </c>
      <c r="G30" s="3">
        <f t="array" ref="G30">--MID(B30,MATCH(TRUE,ISNUMBER(--MID(SUBSTITUTE(B30," ","@"),ROW($1:$999),7)),0),7)</f>
        <v>1025300</v>
      </c>
      <c r="H30" s="2">
        <f t="array" ref="H30">MAX(IF(ISNUMBER(--MID(SUBSTITUTE(B30," ","\"),ROW($1:$120),COLUMN(H:S))),--MID(B30,ROW($1:$120),COLUMN(H:S))))</f>
        <v>0</v>
      </c>
    </row>
    <row r="31" spans="2:8" ht="24" x14ac:dyDescent="0.25">
      <c r="B31" s="1" t="s">
        <v>19</v>
      </c>
      <c r="D31" s="2">
        <f t="shared" si="0"/>
        <v>109</v>
      </c>
      <c r="G31" s="3">
        <f t="array" ref="G31">--MID(B31,MATCH(TRUE,ISNUMBER(--MID(SUBSTITUTE(B31," ","@"),ROW($1:$999),7)),0),7)</f>
        <v>1757058</v>
      </c>
      <c r="H31" s="2">
        <f t="array" ref="H31">MAX(IF(ISNUMBER(--MID(SUBSTITUTE(B31," ","\"),ROW($1:$120),COLUMN(H:S))),--MID(B31,ROW($1:$120),COLUMN(H:S))))</f>
        <v>0</v>
      </c>
    </row>
    <row r="32" spans="2:8" ht="24" x14ac:dyDescent="0.25">
      <c r="B32" s="1" t="s">
        <v>19</v>
      </c>
      <c r="D32" s="2">
        <f t="shared" si="0"/>
        <v>109</v>
      </c>
      <c r="G32" s="3">
        <f t="array" ref="G32">--MID(B32,MATCH(TRUE,ISNUMBER(--MID(SUBSTITUTE(B32," ","@"),ROW($1:$999),7)),0),7)</f>
        <v>1757058</v>
      </c>
      <c r="H32" s="2">
        <f t="array" ref="H32">MAX(IF(ISNUMBER(--MID(SUBSTITUTE(B32," ","\"),ROW($1:$120),COLUMN(H:S))),--MID(B32,ROW($1:$120),COLUMN(H:S))))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"Таас-Юрях Нефтегазодобыча"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Ракитин И.О.</cp:lastModifiedBy>
  <dcterms:created xsi:type="dcterms:W3CDTF">2016-03-02T01:12:46Z</dcterms:created>
  <dcterms:modified xsi:type="dcterms:W3CDTF">2016-03-02T05:04:01Z</dcterms:modified>
</cp:coreProperties>
</file>