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180" windowWidth="9720" windowHeight="7260" tabRatio="368"/>
  </bookViews>
  <sheets>
    <sheet name="Лист1" sheetId="1" r:id="rId1"/>
    <sheet name="Билет 1" sheetId="2" r:id="rId2"/>
    <sheet name="Билет 2" sheetId="3" r:id="rId3"/>
    <sheet name="Билет 3" sheetId="4" r:id="rId4"/>
    <sheet name="Билет 4" sheetId="5" r:id="rId5"/>
    <sheet name="Список" sheetId="6" r:id="rId6"/>
  </sheets>
  <definedNames>
    <definedName name="_xlnm._FilterDatabase" localSheetId="5" hidden="1">Список!$A$5:$F$5</definedName>
    <definedName name="Список">Список!$B$6:$F$11</definedName>
  </definedNames>
  <calcPr calcId="145621"/>
</workbook>
</file>

<file path=xl/calcChain.xml><?xml version="1.0" encoding="utf-8"?>
<calcChain xmlns="http://schemas.openxmlformats.org/spreadsheetml/2006/main">
  <c r="D6" i="6" l="1"/>
  <c r="H2" i="1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7" i="6"/>
  <c r="D8" i="6"/>
  <c r="D9" i="6"/>
  <c r="D10" i="6"/>
  <c r="D11" i="6"/>
  <c r="M9" i="1"/>
  <c r="M13" i="1"/>
  <c r="M15" i="1"/>
</calcChain>
</file>

<file path=xl/comments1.xml><?xml version="1.0" encoding="utf-8"?>
<comments xmlns="http://schemas.openxmlformats.org/spreadsheetml/2006/main">
  <authors>
    <author>Dom</author>
  </authors>
  <commentList>
    <comment ref="A5" authorId="0">
      <text>
        <r>
          <rPr>
            <b/>
            <sz val="8"/>
            <color indexed="81"/>
            <rFont val="Tahoma"/>
            <charset val="1"/>
          </rPr>
          <t>Dom:</t>
        </r>
        <r>
          <rPr>
            <sz val="8"/>
            <color indexed="81"/>
            <rFont val="Tahoma"/>
            <charset val="1"/>
          </rPr>
          <t xml:space="preserve">
Нажатие на кнопку "Билет" рандомно ( случайно) выполнялся макрос по запуску формы для тестирования</t>
        </r>
      </text>
    </comment>
  </commentList>
</comments>
</file>

<file path=xl/sharedStrings.xml><?xml version="1.0" encoding="utf-8"?>
<sst xmlns="http://schemas.openxmlformats.org/spreadsheetml/2006/main" count="392" uniqueCount="109">
  <si>
    <t>Вопросы</t>
  </si>
  <si>
    <t>Ответы</t>
  </si>
  <si>
    <t>№ правильного ответа</t>
  </si>
  <si>
    <t>Вариант 1</t>
  </si>
  <si>
    <t>Вариант 2</t>
  </si>
  <si>
    <t>Вариант 4</t>
  </si>
  <si>
    <t>Вариант 3</t>
  </si>
  <si>
    <t>Перечислите виды инструктажей по охране труда:</t>
  </si>
  <si>
    <t>Назовите основные правила передвижения по территории действующих цехов</t>
  </si>
  <si>
    <t>Первичные средства пожаротушения</t>
  </si>
  <si>
    <t>Для чего и как выполняется заземление кранов мостового типа</t>
  </si>
  <si>
    <t xml:space="preserve"> Для чего предназначена нулевая блокировка и ее проверка</t>
  </si>
  <si>
    <t>Ходовые колеса кранов и тележек бракуется при следующих дефектах</t>
  </si>
  <si>
    <t xml:space="preserve">При подъеме и перемещении груза машинисту запрещается: </t>
  </si>
  <si>
    <t>Крюк бракуется при следующих дефектах:</t>
  </si>
  <si>
    <t xml:space="preserve">При работе крана в несколько смен машинист имеет право оставлять кран после окончания своего рабочего времени только </t>
  </si>
  <si>
    <t>К коллективным средствам защиты от поражения электрическим током относятся</t>
  </si>
  <si>
    <t>Трещины и надрывы на поверхности. Износ зева более 10% первичной высоты вертикального сечения крюка. Увеличение размера зева крюка более 15% первичного размера</t>
  </si>
  <si>
    <t>Трещины любых размеров. Износ поверхности реборды на величину 50% и более ее первичной толщины. Износ поверхности катания, уменьшающий первоначальный диаметр колеса на 10%. Разность диаметров колес, связанных между собою кинематически, более 5%</t>
  </si>
  <si>
    <t>Для предотвращения самопроизвольного движения крана при включенном контроле. Проверяется путем смещаться ручки контролера из нулевого в любое положение, и собирается схема</t>
  </si>
  <si>
    <t>Служит для защиты от поражения эл. током. Выполняется через токосъемники на троллеи и на общецеховой заземляющий контур.</t>
  </si>
  <si>
    <t>Пользоваться конечными выключателями как рабочими органами для автоматической остановки механизмов</t>
  </si>
  <si>
    <t>Покрывала из негорючего теплоизоляционного полотна, грубошерстной ткани или войлока, ящик с песком, бочки с водой, пожарные ведра, детские песочные лопаточки); пожарный инструмент (багры, ломы, топоры и др)</t>
  </si>
  <si>
    <t xml:space="preserve">Варианты 1 и 2 </t>
  </si>
  <si>
    <t>Защитное заземление, зануление корпусов электрооборудования, применение малых (до 42 В) напряжений</t>
  </si>
  <si>
    <t>Пожарная машина</t>
  </si>
  <si>
    <t>Огнетушители, пожарный инвентарь (покрывала из негорючего теплоизоляционного полотна, грубошерстной ткани или войлока, ящик с песком, бочки с водой, пожарные ведра, совковые лопаты); пожарный инструмент (багры, ломы, топоры и др)</t>
  </si>
  <si>
    <t>Не заходить за ограждение опасных зон, не останавливаться без надобности у работающих агрегатов, станков, механизмов, не входить в зону работы  грузоподъемных кранов, движущегося оборудования, управляемого дистанционно</t>
  </si>
  <si>
    <t>Выполнять требования световой и звуковой сигнализации, предупредительных надписей и знаков безопасности</t>
  </si>
  <si>
    <t>Подавать предупредительные сигналы</t>
  </si>
  <si>
    <t>Трещины любых размеров. Износ поверхности реборды на величину 60% и более ее первичной толщины. Износ поверхности катания, уменьшающий первоначальный диаметр колеса на 5%. Разность диаметров колес, связанных между собою кинематически, более 0,5%</t>
  </si>
  <si>
    <t>Для предотвращения самопроизвольного движения крана при включенном контроле. Проверяется путем смещаться ручки контролера из нулевого только в положение вперед, и собирается схема</t>
  </si>
  <si>
    <t>Служит для защиты от поражения эл. током. Выполняется через подкрановые балки на общецеховой заземляющий контур.</t>
  </si>
  <si>
    <t>Специальная резиновая диэлектрическая спецодежда и спецобувь</t>
  </si>
  <si>
    <t>Для выявления неисправности в панели управления краном и предотвращения ее выхода из строя. Проверяется путем смещаться ручки контролера из нулевого в любое положение, и собирается схема</t>
  </si>
  <si>
    <t>Служит для защиты от поражения эл. током. Выполняется через подкрановые балки на колонны, которые заземлены согласно строительных норм</t>
  </si>
  <si>
    <t>Варианты 1 и 3</t>
  </si>
  <si>
    <t>Первичный, повторный, внеплановый, целевой</t>
  </si>
  <si>
    <t>Вводный,  первичный, повторный, внеплановый, целевой</t>
  </si>
  <si>
    <t>Вводный,  первичный, повторный, внеплановый, специальный</t>
  </si>
  <si>
    <t>Все варианты</t>
  </si>
  <si>
    <t>Специальные инструменты, диэлектрические перчатки, боты, коврики</t>
  </si>
  <si>
    <t>После передачи крана сменщику</t>
  </si>
  <si>
    <t>Только с разрешения лица, которому он подчинен</t>
  </si>
  <si>
    <t>Трещины и надрывы на поверхности. Износ зева более 12% первичной высоты вертикального сечения крюка. Увеличение размера зева крюка более 10% первичного размера</t>
  </si>
  <si>
    <t>По окончании работ, сдав ключ-бирку в крановую службу</t>
  </si>
  <si>
    <t>Трещины и надрывы на поверхности. Износ зева более 10% первичной высоты вертикального сечения крюка. Увеличение размера зева крюка более 12% первичного размера</t>
  </si>
  <si>
    <t>Разговаривать по мобильному телефону</t>
  </si>
  <si>
    <t>Трещины любых размеров. Износ поверхности реборды на величину 50% и более ее первичной толщины. Износ поверхности катания, уменьшающий первоначальный диаметр колеса на 2%. Разность диаметров колес, связанных между собою кинематически, более 0,5%</t>
  </si>
  <si>
    <t>ВЫБИРЕТЕ БИЛЕТ</t>
  </si>
  <si>
    <t>по желанию трудящихся</t>
  </si>
  <si>
    <t>обязательно во всех производственных подразделениях комбината</t>
  </si>
  <si>
    <t>обязательно только при выполнении погрузочно-разгрузочных работ</t>
  </si>
  <si>
    <t>Ношение защитной каски:</t>
  </si>
  <si>
    <t>Ключ - бирка применяется</t>
  </si>
  <si>
    <t>на всех механизмах с электроприводом и служит для допуска к работам, выполняемым с разборкой силовых цепей и цепей управления электроприводами</t>
  </si>
  <si>
    <t>для допуска к управлению механизмами</t>
  </si>
  <si>
    <t>на всех механизмах с электроприводом и служит для допуска к работам, выполняемым с разборкой силовых цепей и цепей управления электроприводами, а также для допуска к управлению механизмами</t>
  </si>
  <si>
    <t>В  какой спецодежде работник должен находиться на рабочем месте</t>
  </si>
  <si>
    <t>в спецодежде, спецобуви, которая выдается работнику по действующим нормам на определенный срок</t>
  </si>
  <si>
    <t>в спецодежде, спецобуви, которая выдается работнику по действующим нормам, а также в любой другой одежде, которая защищает от вредных и опасных факторов производства</t>
  </si>
  <si>
    <t>возможно ношение любой одежды и обуви, которая защищает от вредных и опасных факторов производства</t>
  </si>
  <si>
    <t xml:space="preserve">Ознакомиться с записями в вахтенном журнале о состоянии крана, а при приеме крана, который находился до этого в работе, также выяснить состояние крана у машиниста, который сдает смену. Осмотреть механизмы крана, тормоза, ходовую часть, буферные устройства и их крепление. Проверить наличие и исправность ограждений механизмов, переходных площадок и галерей. Проверить смазку передач, подшипников и канатов, состояние устройств  смазки и сальников. Проверить состояние канатов и их крепление на барабане, а также состояние канатов в ручьях блоков и барабанов. </t>
  </si>
  <si>
    <t xml:space="preserve">Осмотреть крюк и его крепление в обойме, цепи и кольца для подвески грузоподъемного эл. магнита и другие съемные грузозахватные приспособления. Провести внешний осмотр (не снимая кожухи и не разбирая) электрических аппаратов (рубильников, контакторов, контроллеров, пусковых сопротивлений, тормозных электромагнитов, конечных выключателей, командоконтроллеров, магнитных контроллеров и кабелей, если кран питается от сети с помощью кабеля). </t>
  </si>
  <si>
    <t xml:space="preserve">проверить наличие и исправность рабочего и ремонтного освещения путем включения светильников, а также звукового сигнального устройства. Проверить наличие диэлектрических ковриков и перчаток и убедиться в их пригодности (отсутствие проколов, порывов, срок испытания и т.п.). Убедиться в отсутствии на кране посторонних предметов, которые могут упасть вниз во время движения крана. Убедиться в отсутствии на кране и на крановых путях ремонтного персонала или посторонних лиц </t>
  </si>
  <si>
    <t>варианты 1,2 и 3</t>
  </si>
  <si>
    <t>только по команде стропальщика</t>
  </si>
  <si>
    <t>по команде стропальщика, если подает правильную команду</t>
  </si>
  <si>
    <t>самостоятельно, если ознакомлен с технологической картой по перемещению грузов кранами на участке</t>
  </si>
  <si>
    <t xml:space="preserve">предварительно убедиться, что подкрановый в вагоне находиться в безопасной зоне </t>
  </si>
  <si>
    <t>произвести отгрузку по четким командам подкранового в вагоне</t>
  </si>
  <si>
    <t>предварительно убедиться в отсутствии в них людей</t>
  </si>
  <si>
    <t>трещины и обломы, подходящие к отверстиям под заклепки. Износ тормозной накладки по толщине до появления головок заклепок или более 50% первоначальной толщины</t>
  </si>
  <si>
    <t>износ тормозной накладки по толщине до появления головок заклепок или более 50% первоначальной толщины, трещины и обломы</t>
  </si>
  <si>
    <t>трещины и обломы, подходящие к отверстиям под заклепки. Износ тормозной накладки по толщине до появления головок заклепок или более 5мм</t>
  </si>
  <si>
    <t>Трещины любых размеров. Износ ручья барабана по профилю более 2 мм</t>
  </si>
  <si>
    <t>Трещины до 75мм. Износ ручья барабана по профилю более 5 мм</t>
  </si>
  <si>
    <t>Трещины любых размеров. Износ ручья барабана по профилю более 5 мм</t>
  </si>
  <si>
    <t>КВ хода моста, КВ хода тележки, КВ подъема, КВ размыкания лап, КВ винта лап, блокировки люка и калитки, блокировка размыкания лап при движении, нулевая блокировка</t>
  </si>
  <si>
    <t>КВ хода моста, КВ хода тележки, КВ подъема, КВ размыкания лап, блокировки люка и калитки, нулевая блокировка</t>
  </si>
  <si>
    <t>КВ хода моста, КВ хода тележки, КВ подъема, КВ размыкания лап, КВ вращения крюка, блокировки люка и калитки, блокировка размыкания лап при движении, нулевая блокировка</t>
  </si>
  <si>
    <t>с КТП кабелем на главные троллеи и через токосъемники и 3-х фазный переменный ток 380В поступает в эл. панели крана</t>
  </si>
  <si>
    <t>с КТП кабелем на главные троллеи и через токосъемники и 3-х фазный постоянный ток 220В поступает в эл. панели крана</t>
  </si>
  <si>
    <t>с КТП кабелем на главные троллеи и через токосъемники и 3-х фазный переменный ток 110В поступает в эл. панели крана</t>
  </si>
  <si>
    <t xml:space="preserve">Перед началом работы машинист должен: </t>
  </si>
  <si>
    <t>Как осуществляется токоподвод к мосту крана</t>
  </si>
  <si>
    <t>Какие приборы и устройства безопасности установлены на кранах мостового типа, перечислите их</t>
  </si>
  <si>
    <t xml:space="preserve"> Включение механизмов крана машинист должен выполнять</t>
  </si>
  <si>
    <t>Во время погрузки или разгрузки железнодорожных вагонов, машинист должен</t>
  </si>
  <si>
    <t>Барабаны бракуются при следующих дефектах</t>
  </si>
  <si>
    <t>Накладки тормозные бракуются при следующих дефектах</t>
  </si>
  <si>
    <t>Ф.И.О.</t>
  </si>
  <si>
    <t>Введите табельный номер:</t>
  </si>
  <si>
    <t>РЕЗУЛЬТАТ</t>
  </si>
  <si>
    <t>Ваш балл равен</t>
  </si>
  <si>
    <t>Тест Вы</t>
  </si>
  <si>
    <t>Добрый день</t>
  </si>
  <si>
    <t>№ п/п</t>
  </si>
  <si>
    <t>Табельный номер</t>
  </si>
  <si>
    <t>Результат</t>
  </si>
  <si>
    <t>Иванов И.В.</t>
  </si>
  <si>
    <t>Бал</t>
  </si>
  <si>
    <t>Петров</t>
  </si>
  <si>
    <t>Сидоров</t>
  </si>
  <si>
    <t>Иванченко</t>
  </si>
  <si>
    <t>Петровченко</t>
  </si>
  <si>
    <t>Дата прохождения</t>
  </si>
  <si>
    <t>СЕГОДНЯ:</t>
  </si>
  <si>
    <t>Список работников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</si>
</sst>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5" fillId="0" borderId="1" xfId="0" applyFont="1" applyBorder="1" applyAlignment="1">
      <alignment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5" fillId="0" borderId="0" xfId="0" applyFont="1" applyAlignment="1">
      <alignment wrapText="1"/>
    </xf>
    <xf numFmtId="0" fontId="18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7" fillId="2" borderId="0" xfId="0" applyFont="1" applyFill="1" applyBorder="1" applyAlignment="1"/>
    <xf numFmtId="0" fontId="7" fillId="2" borderId="0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" fillId="0" borderId="10" xfId="0" applyFont="1" applyBorder="1"/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4" fillId="2" borderId="17" xfId="0" applyNumberFormat="1" applyFont="1" applyFill="1" applyBorder="1" applyAlignment="1">
      <alignment horizontal="center" vertical="center"/>
    </xf>
    <xf numFmtId="14" fontId="4" fillId="2" borderId="1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</xdr:row>
          <xdr:rowOff>95250</xdr:rowOff>
        </xdr:from>
        <xdr:to>
          <xdr:col>2</xdr:col>
          <xdr:colOff>276225</xdr:colOff>
          <xdr:row>4</xdr:row>
          <xdr:rowOff>361950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БИЛЕТ</a:t>
              </a:r>
            </a:p>
          </xdr:txBody>
        </xdr:sp>
        <xdr:clientData fPrintsWithSheet="0"/>
      </xdr:twoCellAnchor>
    </mc:Choice>
    <mc:Fallback/>
  </mc:AlternateContent>
  <xdr:twoCellAnchor>
    <xdr:from>
      <xdr:col>17</xdr:col>
      <xdr:colOff>590549</xdr:colOff>
      <xdr:row>0</xdr:row>
      <xdr:rowOff>152400</xdr:rowOff>
    </xdr:from>
    <xdr:to>
      <xdr:col>22</xdr:col>
      <xdr:colOff>409574</xdr:colOff>
      <xdr:row>3</xdr:row>
      <xdr:rowOff>0</xdr:rowOff>
    </xdr:to>
    <xdr:sp macro="[0]!Очистка" textlink="">
      <xdr:nvSpPr>
        <xdr:cNvPr id="2" name="Прямоугольник 1"/>
        <xdr:cNvSpPr/>
      </xdr:nvSpPr>
      <xdr:spPr>
        <a:xfrm>
          <a:off x="10972799" y="152400"/>
          <a:ext cx="2257425" cy="504825"/>
        </a:xfrm>
        <a:prstGeom prst="rect">
          <a:avLst/>
        </a:prstGeom>
        <a:ln/>
        <a:scene3d>
          <a:camera prst="orthographicFront"/>
          <a:lightRig rig="threePt" dir="t"/>
        </a:scene3d>
        <a:sp3d>
          <a:bevelT/>
        </a:sp3d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ru-RU" sz="1600"/>
            <a:t>ОЧИСТИТЬ ДАННЫЕ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W18"/>
  <sheetViews>
    <sheetView tabSelected="1" zoomScale="120" zoomScaleNormal="120" workbookViewId="0">
      <selection activeCell="D8" sqref="D8"/>
    </sheetView>
  </sheetViews>
  <sheetFormatPr defaultRowHeight="12.75" x14ac:dyDescent="0.2"/>
  <cols>
    <col min="4" max="4" width="3.7109375" customWidth="1"/>
    <col min="5" max="5" width="4.7109375" customWidth="1"/>
    <col min="6" max="6" width="4.5703125" customWidth="1"/>
    <col min="7" max="7" width="3.7109375" customWidth="1"/>
    <col min="8" max="8" width="4" customWidth="1"/>
    <col min="9" max="9" width="10.140625" bestFit="1" customWidth="1"/>
    <col min="11" max="11" width="16.5703125" customWidth="1"/>
    <col min="17" max="17" width="6.140625" customWidth="1"/>
    <col min="20" max="21" width="9.140625" customWidth="1"/>
  </cols>
  <sheetData>
    <row r="1" spans="1:23" ht="13.5" thickBot="1" x14ac:dyDescent="0.25"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3" ht="24.75" customHeight="1" thickBot="1" x14ac:dyDescent="0.25">
      <c r="D2" s="67" t="s">
        <v>107</v>
      </c>
      <c r="E2" s="67"/>
      <c r="F2" s="67"/>
      <c r="G2" s="25"/>
      <c r="H2" s="61">
        <f ca="1">TODAY()</f>
        <v>42428</v>
      </c>
      <c r="I2" s="62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3" ht="13.5" thickBot="1" x14ac:dyDescent="0.25"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21.75" customHeight="1" thickBot="1" x14ac:dyDescent="0.3">
      <c r="A4" s="80" t="s">
        <v>49</v>
      </c>
      <c r="B4" s="81"/>
      <c r="C4" s="82"/>
      <c r="E4" s="25"/>
      <c r="F4" s="26"/>
      <c r="G4" s="26"/>
      <c r="H4" s="29"/>
      <c r="I4" s="30"/>
      <c r="J4" s="30"/>
      <c r="K4" s="30"/>
      <c r="L4" s="30"/>
      <c r="M4" s="30"/>
      <c r="N4" s="30"/>
      <c r="O4" s="30"/>
      <c r="P4" s="30"/>
      <c r="Q4" s="31"/>
      <c r="R4" s="26"/>
      <c r="S4" s="26"/>
      <c r="T4" s="26"/>
      <c r="U4" s="26"/>
      <c r="V4" s="25"/>
      <c r="W4" s="25"/>
    </row>
    <row r="5" spans="1:23" ht="30" customHeight="1" x14ac:dyDescent="0.25">
      <c r="A5" s="68"/>
      <c r="B5" s="69"/>
      <c r="C5" s="70"/>
      <c r="E5" s="25"/>
      <c r="F5" s="26"/>
      <c r="G5" s="26"/>
      <c r="H5" s="32"/>
      <c r="I5" s="59" t="s">
        <v>96</v>
      </c>
      <c r="J5" s="59"/>
      <c r="K5" s="59"/>
      <c r="L5" s="59"/>
      <c r="M5" s="59"/>
      <c r="N5" s="59"/>
      <c r="O5" s="59"/>
      <c r="P5" s="59"/>
      <c r="Q5" s="33"/>
      <c r="R5" s="26"/>
      <c r="S5" s="26"/>
      <c r="T5" s="26"/>
      <c r="U5" s="43"/>
      <c r="W5" s="25"/>
    </row>
    <row r="6" spans="1:23" ht="15.75" customHeight="1" thickBot="1" x14ac:dyDescent="0.3">
      <c r="A6" s="71"/>
      <c r="B6" s="72"/>
      <c r="C6" s="73"/>
      <c r="E6" s="25"/>
      <c r="F6" s="26"/>
      <c r="G6" s="26"/>
      <c r="H6" s="32"/>
      <c r="I6" s="34"/>
      <c r="J6" s="34"/>
      <c r="K6" s="34"/>
      <c r="L6" s="35"/>
      <c r="M6" s="35"/>
      <c r="N6" s="35"/>
      <c r="O6" s="35"/>
      <c r="P6" s="35"/>
      <c r="Q6" s="33"/>
      <c r="R6" s="26"/>
      <c r="S6" s="26"/>
      <c r="T6" s="26"/>
      <c r="U6" s="42"/>
      <c r="V6" s="42"/>
      <c r="W6" s="25"/>
    </row>
    <row r="7" spans="1:23" ht="30" customHeight="1" thickBot="1" x14ac:dyDescent="0.3">
      <c r="A7" s="71"/>
      <c r="B7" s="72"/>
      <c r="C7" s="73"/>
      <c r="E7" s="25"/>
      <c r="F7" s="26"/>
      <c r="G7" s="26"/>
      <c r="H7" s="32"/>
      <c r="I7" s="63" t="s">
        <v>92</v>
      </c>
      <c r="J7" s="63"/>
      <c r="K7" s="63"/>
      <c r="L7" s="27"/>
      <c r="M7" s="56"/>
      <c r="N7" s="57"/>
      <c r="O7" s="57"/>
      <c r="P7" s="58"/>
      <c r="Q7" s="33"/>
      <c r="R7" s="26"/>
      <c r="S7" s="26"/>
      <c r="T7" s="26"/>
      <c r="U7" s="44"/>
      <c r="W7" s="25"/>
    </row>
    <row r="8" spans="1:23" ht="15" customHeight="1" thickBot="1" x14ac:dyDescent="0.3">
      <c r="A8" s="71"/>
      <c r="B8" s="72"/>
      <c r="C8" s="73"/>
      <c r="E8" s="25"/>
      <c r="F8" s="26"/>
      <c r="G8" s="26"/>
      <c r="H8" s="32"/>
      <c r="I8" s="28"/>
      <c r="J8" s="28"/>
      <c r="K8" s="41"/>
      <c r="L8" s="28"/>
      <c r="M8" s="28"/>
      <c r="N8" s="28"/>
      <c r="O8" s="28"/>
      <c r="P8" s="28"/>
      <c r="Q8" s="33"/>
      <c r="R8" s="26"/>
      <c r="S8" s="26"/>
      <c r="T8" s="26"/>
      <c r="U8" s="26"/>
      <c r="V8" s="25"/>
      <c r="W8" s="25"/>
    </row>
    <row r="9" spans="1:23" ht="30" customHeight="1" thickBot="1" x14ac:dyDescent="0.3">
      <c r="A9" s="71"/>
      <c r="B9" s="72"/>
      <c r="C9" s="73"/>
      <c r="E9" s="25"/>
      <c r="F9" s="26"/>
      <c r="G9" s="26"/>
      <c r="H9" s="32"/>
      <c r="I9" s="63" t="s">
        <v>91</v>
      </c>
      <c r="J9" s="63"/>
      <c r="K9" s="63"/>
      <c r="L9" s="27"/>
      <c r="M9" s="56" t="str">
        <f>IFERROR(VLOOKUP(M7,Список!$B$6:$F$11,2,0)," ")</f>
        <v xml:space="preserve"> </v>
      </c>
      <c r="N9" s="57"/>
      <c r="O9" s="57"/>
      <c r="P9" s="58"/>
      <c r="Q9" s="33"/>
      <c r="R9" s="26"/>
      <c r="S9" s="26"/>
      <c r="T9" s="26"/>
      <c r="U9" s="26"/>
      <c r="V9" s="25"/>
      <c r="W9" s="25"/>
    </row>
    <row r="10" spans="1:23" ht="15" customHeight="1" x14ac:dyDescent="0.25">
      <c r="A10" s="71"/>
      <c r="B10" s="72"/>
      <c r="C10" s="73"/>
      <c r="E10" s="25"/>
      <c r="F10" s="26"/>
      <c r="G10" s="26"/>
      <c r="H10" s="32"/>
      <c r="I10" s="28"/>
      <c r="J10" s="28"/>
      <c r="K10" s="28"/>
      <c r="L10" s="28"/>
      <c r="M10" s="28"/>
      <c r="N10" s="28"/>
      <c r="O10" s="28"/>
      <c r="P10" s="28"/>
      <c r="Q10" s="33"/>
      <c r="R10" s="26"/>
      <c r="S10" s="26"/>
      <c r="T10" s="26"/>
      <c r="U10" s="26"/>
      <c r="V10" s="25"/>
    </row>
    <row r="11" spans="1:23" ht="30" customHeight="1" x14ac:dyDescent="0.25">
      <c r="A11" s="71"/>
      <c r="B11" s="72"/>
      <c r="C11" s="73"/>
      <c r="E11" s="25"/>
      <c r="F11" s="26"/>
      <c r="G11" s="26"/>
      <c r="H11" s="32"/>
      <c r="I11" s="60" t="s">
        <v>93</v>
      </c>
      <c r="J11" s="60"/>
      <c r="K11" s="60"/>
      <c r="L11" s="60"/>
      <c r="M11" s="60"/>
      <c r="N11" s="60"/>
      <c r="O11" s="60"/>
      <c r="P11" s="60"/>
      <c r="Q11" s="33"/>
      <c r="R11" s="26"/>
      <c r="S11" s="26"/>
      <c r="T11" s="26"/>
      <c r="U11" s="26"/>
      <c r="V11" s="25"/>
    </row>
    <row r="12" spans="1:23" ht="16.5" thickBot="1" x14ac:dyDescent="0.3">
      <c r="A12" s="71"/>
      <c r="B12" s="72"/>
      <c r="C12" s="73"/>
      <c r="E12" s="25"/>
      <c r="F12" s="26"/>
      <c r="G12" s="26"/>
      <c r="H12" s="32"/>
      <c r="I12" s="28"/>
      <c r="J12" s="28"/>
      <c r="K12" s="28"/>
      <c r="L12" s="28"/>
      <c r="M12" s="28"/>
      <c r="N12" s="28"/>
      <c r="O12" s="28"/>
      <c r="P12" s="28"/>
      <c r="Q12" s="33"/>
      <c r="R12" s="26"/>
      <c r="S12" s="26"/>
      <c r="T12" s="26"/>
      <c r="U12" s="26"/>
      <c r="V12" s="25"/>
    </row>
    <row r="13" spans="1:23" ht="30" customHeight="1" thickBot="1" x14ac:dyDescent="0.3">
      <c r="A13" s="71"/>
      <c r="B13" s="72"/>
      <c r="C13" s="73"/>
      <c r="E13" s="25"/>
      <c r="F13" s="26"/>
      <c r="G13" s="26"/>
      <c r="H13" s="32"/>
      <c r="I13" s="63" t="s">
        <v>94</v>
      </c>
      <c r="J13" s="63"/>
      <c r="K13" s="63"/>
      <c r="L13" s="28"/>
      <c r="M13" s="64">
        <f>U5</f>
        <v>0</v>
      </c>
      <c r="N13" s="65"/>
      <c r="O13" s="65"/>
      <c r="P13" s="66"/>
      <c r="Q13" s="33"/>
      <c r="R13" s="26"/>
      <c r="S13" s="26"/>
      <c r="T13" s="26"/>
      <c r="U13" s="26"/>
      <c r="V13" s="25"/>
    </row>
    <row r="14" spans="1:23" ht="16.5" thickBot="1" x14ac:dyDescent="0.3">
      <c r="A14" s="71"/>
      <c r="B14" s="72"/>
      <c r="C14" s="73"/>
      <c r="E14" s="25"/>
      <c r="F14" s="26"/>
      <c r="G14" s="26"/>
      <c r="H14" s="32"/>
      <c r="I14" s="28"/>
      <c r="J14" s="28"/>
      <c r="K14" s="28"/>
      <c r="L14" s="28"/>
      <c r="M14" s="28"/>
      <c r="N14" s="28"/>
      <c r="O14" s="28"/>
      <c r="P14" s="28"/>
      <c r="Q14" s="33"/>
      <c r="R14" s="26"/>
      <c r="S14" s="26"/>
      <c r="T14" s="26"/>
      <c r="U14" s="26"/>
      <c r="V14" s="25"/>
    </row>
    <row r="15" spans="1:23" ht="30" customHeight="1" thickBot="1" x14ac:dyDescent="0.3">
      <c r="A15" s="71"/>
      <c r="B15" s="72"/>
      <c r="C15" s="73"/>
      <c r="E15" s="25"/>
      <c r="F15" s="26"/>
      <c r="G15" s="26"/>
      <c r="H15" s="32"/>
      <c r="I15" s="63" t="s">
        <v>95</v>
      </c>
      <c r="J15" s="63"/>
      <c r="K15" s="63"/>
      <c r="L15" s="28"/>
      <c r="M15" s="77" t="str">
        <f>IF(M13=0,"НЕ ПРОХОДИЛИ",IF(M13&gt;=70,"ПРОШЛИ","НЕ ПРОШЛИ"))</f>
        <v>НЕ ПРОХОДИЛИ</v>
      </c>
      <c r="N15" s="78"/>
      <c r="O15" s="78"/>
      <c r="P15" s="79"/>
      <c r="Q15" s="33"/>
      <c r="R15" s="26"/>
      <c r="S15" s="26"/>
      <c r="T15" s="26"/>
      <c r="U15" s="26"/>
      <c r="V15" s="25"/>
    </row>
    <row r="16" spans="1:23" ht="15.75" x14ac:dyDescent="0.25">
      <c r="A16" s="71"/>
      <c r="B16" s="72"/>
      <c r="C16" s="73"/>
      <c r="E16" s="25"/>
      <c r="F16" s="26"/>
      <c r="G16" s="26"/>
      <c r="H16" s="32"/>
      <c r="I16" s="35"/>
      <c r="J16" s="35"/>
      <c r="K16" s="35"/>
      <c r="L16" s="35"/>
      <c r="M16" s="35"/>
      <c r="N16" s="35"/>
      <c r="O16" s="35"/>
      <c r="P16" s="35"/>
      <c r="Q16" s="33"/>
      <c r="R16" s="26"/>
      <c r="S16" s="26"/>
      <c r="T16" s="26"/>
      <c r="U16" s="26"/>
      <c r="V16" s="25"/>
    </row>
    <row r="17" spans="1:22" ht="16.5" thickBot="1" x14ac:dyDescent="0.3">
      <c r="A17" s="74"/>
      <c r="B17" s="75"/>
      <c r="C17" s="76"/>
      <c r="E17" s="25"/>
      <c r="F17" s="26"/>
      <c r="G17" s="26"/>
      <c r="H17" s="36"/>
      <c r="I17" s="37"/>
      <c r="J17" s="37"/>
      <c r="K17" s="37"/>
      <c r="L17" s="37"/>
      <c r="M17" s="37"/>
      <c r="N17" s="37"/>
      <c r="O17" s="37"/>
      <c r="P17" s="37"/>
      <c r="Q17" s="38"/>
      <c r="R17" s="26"/>
      <c r="S17" s="26"/>
      <c r="T17" s="26"/>
      <c r="U17" s="26"/>
      <c r="V17" s="25"/>
    </row>
    <row r="18" spans="1:22" x14ac:dyDescent="0.2"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</sheetData>
  <sheetProtection selectLockedCells="1" selectUnlockedCells="1"/>
  <mergeCells count="14">
    <mergeCell ref="D2:F2"/>
    <mergeCell ref="A5:C17"/>
    <mergeCell ref="I15:K15"/>
    <mergeCell ref="M15:P15"/>
    <mergeCell ref="A4:C4"/>
    <mergeCell ref="I7:K7"/>
    <mergeCell ref="I9:K9"/>
    <mergeCell ref="M7:P7"/>
    <mergeCell ref="M9:P9"/>
    <mergeCell ref="I5:P5"/>
    <mergeCell ref="I11:P11"/>
    <mergeCell ref="H2:I2"/>
    <mergeCell ref="I13:K13"/>
    <mergeCell ref="M13:P13"/>
  </mergeCells>
  <phoneticPr fontId="0" type="noConversion"/>
  <conditionalFormatting sqref="M15:P15">
    <cfRule type="containsText" dxfId="2" priority="1" stopIfTrue="1" operator="containsText" text="НЕ ПРОШЛИ">
      <formula>NOT(ISERROR(SEARCH("НЕ ПРОШЛИ",M15)))</formula>
    </cfRule>
    <cfRule type="containsText" dxfId="1" priority="2" operator="containsText" text="ПРОШЛИ">
      <formula>NOT(ISERROR(SEARCH("ПРОШЛИ",M15)))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Билет">
                <anchor moveWithCells="1">
                  <from>
                    <xdr:col>0</xdr:col>
                    <xdr:colOff>247650</xdr:colOff>
                    <xdr:row>4</xdr:row>
                    <xdr:rowOff>95250</xdr:rowOff>
                  </from>
                  <to>
                    <xdr:col>2</xdr:col>
                    <xdr:colOff>276225</xdr:colOff>
                    <xdr:row>4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11"/>
  <sheetViews>
    <sheetView topLeftCell="A4" zoomScale="70" zoomScaleNormal="70" workbookViewId="0">
      <selection activeCell="A5" sqref="A5"/>
    </sheetView>
  </sheetViews>
  <sheetFormatPr defaultRowHeight="15.75" x14ac:dyDescent="0.25"/>
  <cols>
    <col min="1" max="1" width="40.7109375" style="22" customWidth="1"/>
    <col min="2" max="2" width="14.42578125" style="12" customWidth="1"/>
    <col min="3" max="3" width="35.7109375" style="12" customWidth="1"/>
    <col min="4" max="4" width="16.7109375" style="12" customWidth="1"/>
    <col min="5" max="5" width="37" style="12" customWidth="1"/>
    <col min="6" max="6" width="17.140625" style="12" customWidth="1"/>
    <col min="7" max="7" width="34.42578125" style="12" customWidth="1"/>
    <col min="8" max="8" width="14.7109375" style="12" customWidth="1"/>
    <col min="9" max="9" width="21.5703125" style="12" customWidth="1"/>
    <col min="10" max="10" width="20.5703125" style="12" bestFit="1" customWidth="1"/>
    <col min="11" max="16384" width="9.140625" style="12"/>
  </cols>
  <sheetData>
    <row r="1" spans="1:10" ht="37.5" customHeight="1" x14ac:dyDescent="0.25">
      <c r="A1" s="11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11" t="s">
        <v>2</v>
      </c>
    </row>
    <row r="2" spans="1:10" ht="47.25" x14ac:dyDescent="0.25">
      <c r="A2" s="13" t="s">
        <v>7</v>
      </c>
      <c r="B2" s="14" t="s">
        <v>3</v>
      </c>
      <c r="C2" s="13" t="s">
        <v>38</v>
      </c>
      <c r="D2" s="14" t="s">
        <v>4</v>
      </c>
      <c r="E2" s="13" t="s">
        <v>37</v>
      </c>
      <c r="F2" s="14" t="s">
        <v>6</v>
      </c>
      <c r="G2" s="13" t="s">
        <v>39</v>
      </c>
      <c r="H2" s="14" t="s">
        <v>5</v>
      </c>
      <c r="I2" s="15" t="s">
        <v>40</v>
      </c>
      <c r="J2" s="16">
        <v>2</v>
      </c>
    </row>
    <row r="3" spans="1:10" ht="126" x14ac:dyDescent="0.25">
      <c r="A3" s="13" t="s">
        <v>8</v>
      </c>
      <c r="B3" s="14" t="s">
        <v>3</v>
      </c>
      <c r="C3" s="17" t="s">
        <v>28</v>
      </c>
      <c r="D3" s="14" t="s">
        <v>4</v>
      </c>
      <c r="E3" s="17" t="s">
        <v>27</v>
      </c>
      <c r="F3" s="14" t="s">
        <v>6</v>
      </c>
      <c r="G3" s="17" t="s">
        <v>23</v>
      </c>
      <c r="H3" s="14" t="s">
        <v>5</v>
      </c>
      <c r="I3" s="15" t="s">
        <v>40</v>
      </c>
      <c r="J3" s="16">
        <v>2</v>
      </c>
    </row>
    <row r="4" spans="1:10" ht="141.75" x14ac:dyDescent="0.25">
      <c r="A4" s="13" t="s">
        <v>9</v>
      </c>
      <c r="B4" s="14" t="s">
        <v>3</v>
      </c>
      <c r="C4" s="17" t="s">
        <v>26</v>
      </c>
      <c r="D4" s="14" t="s">
        <v>4</v>
      </c>
      <c r="E4" s="17" t="s">
        <v>25</v>
      </c>
      <c r="F4" s="14" t="s">
        <v>6</v>
      </c>
      <c r="G4" s="17" t="s">
        <v>22</v>
      </c>
      <c r="H4" s="14" t="s">
        <v>5</v>
      </c>
      <c r="I4" s="15" t="s">
        <v>40</v>
      </c>
      <c r="J4" s="16">
        <v>2</v>
      </c>
    </row>
    <row r="5" spans="1:10" ht="63" x14ac:dyDescent="0.25">
      <c r="A5" s="13" t="s">
        <v>16</v>
      </c>
      <c r="B5" s="14" t="s">
        <v>3</v>
      </c>
      <c r="C5" s="18" t="s">
        <v>41</v>
      </c>
      <c r="D5" s="14" t="s">
        <v>4</v>
      </c>
      <c r="E5" s="18" t="s">
        <v>24</v>
      </c>
      <c r="F5" s="14" t="s">
        <v>6</v>
      </c>
      <c r="G5" s="13" t="s">
        <v>33</v>
      </c>
      <c r="H5" s="14" t="s">
        <v>5</v>
      </c>
      <c r="I5" s="15" t="s">
        <v>40</v>
      </c>
      <c r="J5" s="16">
        <v>2</v>
      </c>
    </row>
    <row r="6" spans="1:10" ht="63" x14ac:dyDescent="0.25">
      <c r="A6" s="13" t="s">
        <v>15</v>
      </c>
      <c r="B6" s="14" t="s">
        <v>3</v>
      </c>
      <c r="C6" s="19" t="s">
        <v>42</v>
      </c>
      <c r="D6" s="14" t="s">
        <v>4</v>
      </c>
      <c r="E6" s="19" t="s">
        <v>43</v>
      </c>
      <c r="F6" s="14" t="s">
        <v>6</v>
      </c>
      <c r="G6" s="19" t="s">
        <v>45</v>
      </c>
      <c r="H6" s="14" t="s">
        <v>5</v>
      </c>
      <c r="I6" s="15" t="s">
        <v>40</v>
      </c>
      <c r="J6" s="16">
        <v>2</v>
      </c>
    </row>
    <row r="7" spans="1:10" ht="94.5" x14ac:dyDescent="0.25">
      <c r="A7" s="13" t="s">
        <v>14</v>
      </c>
      <c r="B7" s="14" t="s">
        <v>3</v>
      </c>
      <c r="C7" s="19" t="s">
        <v>17</v>
      </c>
      <c r="D7" s="14" t="s">
        <v>4</v>
      </c>
      <c r="E7" s="19" t="s">
        <v>44</v>
      </c>
      <c r="F7" s="14" t="s">
        <v>6</v>
      </c>
      <c r="G7" s="19" t="s">
        <v>46</v>
      </c>
      <c r="H7" s="14" t="s">
        <v>5</v>
      </c>
      <c r="I7" s="15" t="s">
        <v>40</v>
      </c>
      <c r="J7" s="20">
        <v>2</v>
      </c>
    </row>
    <row r="8" spans="1:10" ht="63" x14ac:dyDescent="0.25">
      <c r="A8" s="13" t="s">
        <v>13</v>
      </c>
      <c r="B8" s="14" t="s">
        <v>3</v>
      </c>
      <c r="C8" s="19" t="s">
        <v>21</v>
      </c>
      <c r="D8" s="14" t="s">
        <v>4</v>
      </c>
      <c r="E8" s="19" t="s">
        <v>29</v>
      </c>
      <c r="F8" s="14" t="s">
        <v>6</v>
      </c>
      <c r="G8" s="19" t="s">
        <v>47</v>
      </c>
      <c r="H8" s="14" t="s">
        <v>5</v>
      </c>
      <c r="I8" s="21" t="s">
        <v>36</v>
      </c>
      <c r="J8" s="16">
        <v>2</v>
      </c>
    </row>
    <row r="9" spans="1:10" ht="157.5" x14ac:dyDescent="0.25">
      <c r="A9" s="13" t="s">
        <v>12</v>
      </c>
      <c r="B9" s="14" t="s">
        <v>3</v>
      </c>
      <c r="C9" s="19" t="s">
        <v>18</v>
      </c>
      <c r="D9" s="14" t="s">
        <v>4</v>
      </c>
      <c r="E9" s="19" t="s">
        <v>30</v>
      </c>
      <c r="F9" s="14" t="s">
        <v>6</v>
      </c>
      <c r="G9" s="19" t="s">
        <v>48</v>
      </c>
      <c r="H9" s="14" t="s">
        <v>5</v>
      </c>
      <c r="I9" s="15" t="s">
        <v>40</v>
      </c>
      <c r="J9" s="16">
        <v>2</v>
      </c>
    </row>
    <row r="10" spans="1:10" ht="110.25" x14ac:dyDescent="0.25">
      <c r="A10" s="13" t="s">
        <v>11</v>
      </c>
      <c r="B10" s="14" t="s">
        <v>3</v>
      </c>
      <c r="C10" s="19" t="s">
        <v>19</v>
      </c>
      <c r="D10" s="14" t="s">
        <v>4</v>
      </c>
      <c r="E10" s="19" t="s">
        <v>31</v>
      </c>
      <c r="F10" s="14" t="s">
        <v>6</v>
      </c>
      <c r="G10" s="19" t="s">
        <v>34</v>
      </c>
      <c r="H10" s="14" t="s">
        <v>5</v>
      </c>
      <c r="I10" s="15" t="s">
        <v>40</v>
      </c>
      <c r="J10" s="16">
        <v>2</v>
      </c>
    </row>
    <row r="11" spans="1:10" ht="94.5" x14ac:dyDescent="0.25">
      <c r="A11" s="13" t="s">
        <v>10</v>
      </c>
      <c r="B11" s="14" t="s">
        <v>3</v>
      </c>
      <c r="C11" s="19" t="s">
        <v>20</v>
      </c>
      <c r="D11" s="14" t="s">
        <v>4</v>
      </c>
      <c r="E11" s="19" t="s">
        <v>32</v>
      </c>
      <c r="F11" s="14" t="s">
        <v>6</v>
      </c>
      <c r="G11" s="19" t="s">
        <v>35</v>
      </c>
      <c r="H11" s="14" t="s">
        <v>5</v>
      </c>
      <c r="I11" s="15" t="s">
        <v>40</v>
      </c>
      <c r="J11" s="16">
        <v>2</v>
      </c>
    </row>
  </sheetData>
  <mergeCells count="1">
    <mergeCell ref="B1:I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0"/>
  <sheetViews>
    <sheetView zoomScale="70" zoomScaleNormal="70" workbookViewId="0">
      <selection activeCell="A2" sqref="A2:I11"/>
    </sheetView>
  </sheetViews>
  <sheetFormatPr defaultRowHeight="15.75" x14ac:dyDescent="0.25"/>
  <cols>
    <col min="1" max="1" width="40.7109375" style="22" customWidth="1"/>
    <col min="2" max="2" width="14.42578125" style="12" customWidth="1"/>
    <col min="3" max="3" width="35.7109375" style="12" customWidth="1"/>
    <col min="4" max="4" width="16.7109375" style="12" customWidth="1"/>
    <col min="5" max="5" width="37" style="12" customWidth="1"/>
    <col min="6" max="6" width="17.140625" style="12" customWidth="1"/>
    <col min="7" max="7" width="34.42578125" style="12" customWidth="1"/>
    <col min="8" max="8" width="14.7109375" style="12" customWidth="1"/>
    <col min="9" max="9" width="21.5703125" style="12" customWidth="1"/>
    <col min="10" max="10" width="20.5703125" style="12" bestFit="1" customWidth="1"/>
    <col min="11" max="16384" width="9.140625" style="12"/>
  </cols>
  <sheetData>
    <row r="1" spans="1:10" ht="37.5" customHeight="1" x14ac:dyDescent="0.25">
      <c r="A1" s="11" t="s">
        <v>0</v>
      </c>
      <c r="B1" s="83" t="s">
        <v>1</v>
      </c>
      <c r="C1" s="83"/>
      <c r="D1" s="83"/>
      <c r="E1" s="83"/>
      <c r="F1" s="83"/>
      <c r="G1" s="83"/>
      <c r="H1" s="83"/>
      <c r="I1" s="83"/>
      <c r="J1" s="11" t="s">
        <v>2</v>
      </c>
    </row>
    <row r="2" spans="1:10" ht="47.25" x14ac:dyDescent="0.25">
      <c r="A2" s="13" t="s">
        <v>53</v>
      </c>
      <c r="B2" s="14" t="s">
        <v>3</v>
      </c>
      <c r="C2" s="13" t="s">
        <v>50</v>
      </c>
      <c r="D2" s="14" t="s">
        <v>4</v>
      </c>
      <c r="E2" s="13" t="s">
        <v>51</v>
      </c>
      <c r="F2" s="14" t="s">
        <v>6</v>
      </c>
      <c r="G2" s="13" t="s">
        <v>52</v>
      </c>
      <c r="H2" s="14" t="s">
        <v>5</v>
      </c>
      <c r="I2" s="13" t="s">
        <v>40</v>
      </c>
      <c r="J2" s="16">
        <v>2</v>
      </c>
    </row>
    <row r="3" spans="1:10" ht="126" x14ac:dyDescent="0.25">
      <c r="A3" s="13" t="s">
        <v>54</v>
      </c>
      <c r="B3" s="14" t="s">
        <v>3</v>
      </c>
      <c r="C3" s="13" t="s">
        <v>55</v>
      </c>
      <c r="D3" s="14" t="s">
        <v>4</v>
      </c>
      <c r="E3" s="13" t="s">
        <v>56</v>
      </c>
      <c r="F3" s="14" t="s">
        <v>6</v>
      </c>
      <c r="G3" s="13" t="s">
        <v>57</v>
      </c>
      <c r="H3" s="14" t="s">
        <v>5</v>
      </c>
      <c r="I3" s="13" t="s">
        <v>40</v>
      </c>
      <c r="J3" s="16"/>
    </row>
    <row r="4" spans="1:10" ht="94.5" x14ac:dyDescent="0.25">
      <c r="A4" s="13" t="s">
        <v>58</v>
      </c>
      <c r="B4" s="14" t="s">
        <v>3</v>
      </c>
      <c r="C4" s="13" t="s">
        <v>59</v>
      </c>
      <c r="D4" s="14" t="s">
        <v>4</v>
      </c>
      <c r="E4" s="13" t="s">
        <v>60</v>
      </c>
      <c r="F4" s="14" t="s">
        <v>6</v>
      </c>
      <c r="G4" s="13" t="s">
        <v>61</v>
      </c>
      <c r="H4" s="14" t="s">
        <v>5</v>
      </c>
      <c r="I4" s="13" t="s">
        <v>40</v>
      </c>
      <c r="J4" s="16"/>
    </row>
    <row r="5" spans="1:10" ht="315" x14ac:dyDescent="0.25">
      <c r="A5" s="13" t="s">
        <v>84</v>
      </c>
      <c r="B5" s="14" t="s">
        <v>3</v>
      </c>
      <c r="C5" s="13" t="s">
        <v>62</v>
      </c>
      <c r="D5" s="14" t="s">
        <v>4</v>
      </c>
      <c r="E5" s="13" t="s">
        <v>63</v>
      </c>
      <c r="F5" s="14" t="s">
        <v>6</v>
      </c>
      <c r="G5" s="13" t="s">
        <v>64</v>
      </c>
      <c r="H5" s="14" t="s">
        <v>5</v>
      </c>
      <c r="I5" s="13" t="s">
        <v>65</v>
      </c>
      <c r="J5" s="16"/>
    </row>
    <row r="6" spans="1:10" ht="63" x14ac:dyDescent="0.25">
      <c r="A6" s="13" t="s">
        <v>87</v>
      </c>
      <c r="B6" s="14" t="s">
        <v>3</v>
      </c>
      <c r="C6" s="13" t="s">
        <v>66</v>
      </c>
      <c r="D6" s="14" t="s">
        <v>4</v>
      </c>
      <c r="E6" s="13" t="s">
        <v>67</v>
      </c>
      <c r="F6" s="14" t="s">
        <v>6</v>
      </c>
      <c r="G6" s="13" t="s">
        <v>68</v>
      </c>
      <c r="H6" s="14" t="s">
        <v>5</v>
      </c>
      <c r="I6" s="13" t="s">
        <v>40</v>
      </c>
      <c r="J6" s="16"/>
    </row>
    <row r="7" spans="1:10" ht="47.25" x14ac:dyDescent="0.25">
      <c r="A7" s="13" t="s">
        <v>88</v>
      </c>
      <c r="B7" s="14" t="s">
        <v>3</v>
      </c>
      <c r="C7" s="13" t="s">
        <v>69</v>
      </c>
      <c r="D7" s="14" t="s">
        <v>4</v>
      </c>
      <c r="E7" s="13" t="s">
        <v>70</v>
      </c>
      <c r="F7" s="14" t="s">
        <v>6</v>
      </c>
      <c r="G7" s="13" t="s">
        <v>71</v>
      </c>
      <c r="H7" s="14" t="s">
        <v>5</v>
      </c>
      <c r="I7" s="13" t="s">
        <v>40</v>
      </c>
      <c r="J7" s="20"/>
    </row>
    <row r="8" spans="1:10" ht="94.5" x14ac:dyDescent="0.25">
      <c r="A8" s="13" t="s">
        <v>90</v>
      </c>
      <c r="B8" s="14" t="s">
        <v>3</v>
      </c>
      <c r="C8" s="13" t="s">
        <v>72</v>
      </c>
      <c r="D8" s="14" t="s">
        <v>4</v>
      </c>
      <c r="E8" s="13" t="s">
        <v>73</v>
      </c>
      <c r="F8" s="14" t="s">
        <v>6</v>
      </c>
      <c r="G8" s="13" t="s">
        <v>74</v>
      </c>
      <c r="H8" s="14" t="s">
        <v>5</v>
      </c>
      <c r="I8" s="23" t="s">
        <v>36</v>
      </c>
      <c r="J8" s="16"/>
    </row>
    <row r="9" spans="1:10" ht="47.25" x14ac:dyDescent="0.25">
      <c r="A9" s="13" t="s">
        <v>89</v>
      </c>
      <c r="B9" s="14" t="s">
        <v>3</v>
      </c>
      <c r="C9" s="13" t="s">
        <v>75</v>
      </c>
      <c r="D9" s="14" t="s">
        <v>4</v>
      </c>
      <c r="E9" s="13" t="s">
        <v>76</v>
      </c>
      <c r="F9" s="14" t="s">
        <v>6</v>
      </c>
      <c r="G9" s="13" t="s">
        <v>77</v>
      </c>
      <c r="H9" s="14" t="s">
        <v>5</v>
      </c>
      <c r="I9" s="13" t="s">
        <v>40</v>
      </c>
      <c r="J9" s="16"/>
    </row>
    <row r="10" spans="1:10" ht="94.5" x14ac:dyDescent="0.25">
      <c r="A10" s="13" t="s">
        <v>86</v>
      </c>
      <c r="B10" s="14" t="s">
        <v>3</v>
      </c>
      <c r="C10" s="13" t="s">
        <v>78</v>
      </c>
      <c r="D10" s="14" t="s">
        <v>4</v>
      </c>
      <c r="E10" s="13" t="s">
        <v>79</v>
      </c>
      <c r="F10" s="14" t="s">
        <v>6</v>
      </c>
      <c r="G10" s="13" t="s">
        <v>80</v>
      </c>
      <c r="H10" s="14" t="s">
        <v>5</v>
      </c>
      <c r="I10" s="13" t="s">
        <v>40</v>
      </c>
      <c r="J10" s="16"/>
    </row>
    <row r="11" spans="1:10" ht="63" x14ac:dyDescent="0.25">
      <c r="A11" s="13" t="s">
        <v>85</v>
      </c>
      <c r="B11" s="14" t="s">
        <v>3</v>
      </c>
      <c r="C11" s="13" t="s">
        <v>81</v>
      </c>
      <c r="D11" s="14" t="s">
        <v>4</v>
      </c>
      <c r="E11" s="13" t="s">
        <v>82</v>
      </c>
      <c r="F11" s="14" t="s">
        <v>6</v>
      </c>
      <c r="G11" s="13" t="s">
        <v>83</v>
      </c>
      <c r="H11" s="14" t="s">
        <v>5</v>
      </c>
      <c r="I11" s="13" t="s">
        <v>40</v>
      </c>
      <c r="J11" s="16"/>
    </row>
    <row r="17" spans="1:1" x14ac:dyDescent="0.25">
      <c r="A17" s="12"/>
    </row>
    <row r="18" spans="1:1" x14ac:dyDescent="0.25">
      <c r="A18" s="12"/>
    </row>
    <row r="19" spans="1:1" x14ac:dyDescent="0.25">
      <c r="A19" s="12"/>
    </row>
    <row r="20" spans="1:1" x14ac:dyDescent="0.25">
      <c r="A20" s="12"/>
    </row>
    <row r="22" spans="1:1" x14ac:dyDescent="0.25">
      <c r="A22" s="12"/>
    </row>
    <row r="23" spans="1:1" x14ac:dyDescent="0.25">
      <c r="A23" s="12"/>
    </row>
    <row r="24" spans="1:1" x14ac:dyDescent="0.25">
      <c r="A24" s="12"/>
    </row>
    <row r="25" spans="1:1" x14ac:dyDescent="0.25">
      <c r="A25" s="12"/>
    </row>
    <row r="27" spans="1:1" x14ac:dyDescent="0.25">
      <c r="A27" s="12"/>
    </row>
    <row r="28" spans="1:1" x14ac:dyDescent="0.25">
      <c r="A28" s="12"/>
    </row>
    <row r="29" spans="1:1" x14ac:dyDescent="0.25">
      <c r="A29" s="12"/>
    </row>
    <row r="30" spans="1:1" x14ac:dyDescent="0.25">
      <c r="A30" s="12"/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11"/>
  <sheetViews>
    <sheetView zoomScale="70" zoomScaleNormal="70" workbookViewId="0">
      <selection activeCell="E5" sqref="E5"/>
    </sheetView>
  </sheetViews>
  <sheetFormatPr defaultRowHeight="18.75" x14ac:dyDescent="0.3"/>
  <cols>
    <col min="1" max="1" width="40.7109375" style="7" customWidth="1"/>
    <col min="2" max="2" width="14.42578125" style="2" customWidth="1"/>
    <col min="3" max="3" width="35.7109375" style="2" customWidth="1"/>
    <col min="4" max="4" width="16.7109375" style="2" customWidth="1"/>
    <col min="5" max="5" width="37" style="2" customWidth="1"/>
    <col min="6" max="6" width="17.140625" style="2" customWidth="1"/>
    <col min="7" max="7" width="34.42578125" style="2" customWidth="1"/>
    <col min="8" max="8" width="14.7109375" style="2" customWidth="1"/>
    <col min="9" max="9" width="21.5703125" style="2" customWidth="1"/>
    <col min="10" max="10" width="20.5703125" style="2" bestFit="1" customWidth="1"/>
    <col min="11" max="16384" width="9.140625" style="2"/>
  </cols>
  <sheetData>
    <row r="1" spans="1:10" ht="37.5" customHeight="1" x14ac:dyDescent="0.3">
      <c r="A1" s="10" t="s">
        <v>0</v>
      </c>
      <c r="B1" s="84" t="s">
        <v>1</v>
      </c>
      <c r="C1" s="84"/>
      <c r="D1" s="84"/>
      <c r="E1" s="84"/>
      <c r="F1" s="84"/>
      <c r="G1" s="84"/>
      <c r="H1" s="84"/>
      <c r="I1" s="84"/>
      <c r="J1" s="10" t="s">
        <v>2</v>
      </c>
    </row>
    <row r="2" spans="1:10" ht="56.25" x14ac:dyDescent="0.3">
      <c r="A2" s="3" t="s">
        <v>53</v>
      </c>
      <c r="B2" s="4" t="s">
        <v>3</v>
      </c>
      <c r="C2" s="3" t="s">
        <v>50</v>
      </c>
      <c r="D2" s="4" t="s">
        <v>4</v>
      </c>
      <c r="E2" s="3" t="s">
        <v>51</v>
      </c>
      <c r="F2" s="4" t="s">
        <v>6</v>
      </c>
      <c r="G2" s="3" t="s">
        <v>52</v>
      </c>
      <c r="H2" s="4" t="s">
        <v>5</v>
      </c>
      <c r="I2" s="8" t="s">
        <v>40</v>
      </c>
      <c r="J2" s="9">
        <v>2</v>
      </c>
    </row>
    <row r="3" spans="1:10" ht="168.75" x14ac:dyDescent="0.3">
      <c r="A3" s="3" t="s">
        <v>54</v>
      </c>
      <c r="B3" s="4" t="s">
        <v>3</v>
      </c>
      <c r="C3" s="5" t="s">
        <v>55</v>
      </c>
      <c r="D3" s="4" t="s">
        <v>4</v>
      </c>
      <c r="E3" s="5" t="s">
        <v>56</v>
      </c>
      <c r="F3" s="4" t="s">
        <v>6</v>
      </c>
      <c r="G3" s="5" t="s">
        <v>57</v>
      </c>
      <c r="H3" s="4" t="s">
        <v>5</v>
      </c>
      <c r="I3" s="8" t="s">
        <v>40</v>
      </c>
      <c r="J3" s="9">
        <v>2</v>
      </c>
    </row>
    <row r="4" spans="1:10" ht="131.25" x14ac:dyDescent="0.3">
      <c r="A4" s="3" t="s">
        <v>58</v>
      </c>
      <c r="B4" s="4" t="s">
        <v>3</v>
      </c>
      <c r="C4" s="5" t="s">
        <v>59</v>
      </c>
      <c r="D4" s="4" t="s">
        <v>4</v>
      </c>
      <c r="E4" s="5" t="s">
        <v>60</v>
      </c>
      <c r="F4" s="4" t="s">
        <v>6</v>
      </c>
      <c r="G4" s="5" t="s">
        <v>61</v>
      </c>
      <c r="H4" s="4" t="s">
        <v>5</v>
      </c>
      <c r="I4" s="8" t="s">
        <v>40</v>
      </c>
      <c r="J4" s="9">
        <v>2</v>
      </c>
    </row>
    <row r="5" spans="1:10" ht="409.5" x14ac:dyDescent="0.3">
      <c r="A5" s="3" t="s">
        <v>84</v>
      </c>
      <c r="B5" s="4" t="s">
        <v>3</v>
      </c>
      <c r="C5" s="6" t="s">
        <v>62</v>
      </c>
      <c r="D5" s="4" t="s">
        <v>4</v>
      </c>
      <c r="E5" s="6" t="s">
        <v>63</v>
      </c>
      <c r="F5" s="4" t="s">
        <v>6</v>
      </c>
      <c r="G5" s="3" t="s">
        <v>64</v>
      </c>
      <c r="H5" s="4" t="s">
        <v>5</v>
      </c>
      <c r="I5" s="8" t="s">
        <v>65</v>
      </c>
      <c r="J5" s="9">
        <v>2</v>
      </c>
    </row>
    <row r="6" spans="1:10" ht="93.75" x14ac:dyDescent="0.3">
      <c r="A6" s="3" t="s">
        <v>87</v>
      </c>
      <c r="B6" s="4" t="s">
        <v>3</v>
      </c>
      <c r="C6" s="1" t="s">
        <v>66</v>
      </c>
      <c r="D6" s="4" t="s">
        <v>4</v>
      </c>
      <c r="E6" s="1" t="s">
        <v>67</v>
      </c>
      <c r="F6" s="4" t="s">
        <v>6</v>
      </c>
      <c r="G6" s="1" t="s">
        <v>68</v>
      </c>
      <c r="H6" s="4" t="s">
        <v>5</v>
      </c>
      <c r="I6" s="8" t="s">
        <v>40</v>
      </c>
      <c r="J6" s="9">
        <v>2</v>
      </c>
    </row>
    <row r="7" spans="1:10" ht="75" x14ac:dyDescent="0.3">
      <c r="A7" s="3" t="s">
        <v>88</v>
      </c>
      <c r="B7" s="4" t="s">
        <v>3</v>
      </c>
      <c r="C7" s="1" t="s">
        <v>69</v>
      </c>
      <c r="D7" s="4" t="s">
        <v>4</v>
      </c>
      <c r="E7" s="1" t="s">
        <v>70</v>
      </c>
      <c r="F7" s="4" t="s">
        <v>6</v>
      </c>
      <c r="G7" s="1" t="s">
        <v>71</v>
      </c>
      <c r="H7" s="4" t="s">
        <v>5</v>
      </c>
      <c r="I7" s="8" t="s">
        <v>40</v>
      </c>
      <c r="J7" s="9">
        <v>2</v>
      </c>
    </row>
    <row r="8" spans="1:10" ht="150" x14ac:dyDescent="0.3">
      <c r="A8" s="3" t="s">
        <v>90</v>
      </c>
      <c r="B8" s="4" t="s">
        <v>3</v>
      </c>
      <c r="C8" s="1" t="s">
        <v>72</v>
      </c>
      <c r="D8" s="4" t="s">
        <v>4</v>
      </c>
      <c r="E8" s="1" t="s">
        <v>73</v>
      </c>
      <c r="F8" s="4" t="s">
        <v>6</v>
      </c>
      <c r="G8" s="1" t="s">
        <v>74</v>
      </c>
      <c r="H8" s="4" t="s">
        <v>5</v>
      </c>
      <c r="I8" s="8" t="s">
        <v>36</v>
      </c>
      <c r="J8" s="9">
        <v>2</v>
      </c>
    </row>
    <row r="9" spans="1:10" ht="56.25" x14ac:dyDescent="0.3">
      <c r="A9" s="3" t="s">
        <v>89</v>
      </c>
      <c r="B9" s="4" t="s">
        <v>3</v>
      </c>
      <c r="C9" s="1" t="s">
        <v>75</v>
      </c>
      <c r="D9" s="4" t="s">
        <v>4</v>
      </c>
      <c r="E9" s="1" t="s">
        <v>76</v>
      </c>
      <c r="F9" s="4" t="s">
        <v>6</v>
      </c>
      <c r="G9" s="1" t="s">
        <v>77</v>
      </c>
      <c r="H9" s="4" t="s">
        <v>5</v>
      </c>
      <c r="I9" s="8" t="s">
        <v>40</v>
      </c>
      <c r="J9" s="9">
        <v>2</v>
      </c>
    </row>
    <row r="10" spans="1:10" ht="168.75" x14ac:dyDescent="0.3">
      <c r="A10" s="3" t="s">
        <v>86</v>
      </c>
      <c r="B10" s="4" t="s">
        <v>3</v>
      </c>
      <c r="C10" s="1" t="s">
        <v>78</v>
      </c>
      <c r="D10" s="4" t="s">
        <v>4</v>
      </c>
      <c r="E10" s="1" t="s">
        <v>79</v>
      </c>
      <c r="F10" s="4" t="s">
        <v>6</v>
      </c>
      <c r="G10" s="1" t="s">
        <v>80</v>
      </c>
      <c r="H10" s="4" t="s">
        <v>5</v>
      </c>
      <c r="I10" s="8" t="s">
        <v>40</v>
      </c>
      <c r="J10" s="9">
        <v>2</v>
      </c>
    </row>
    <row r="11" spans="1:10" ht="112.5" x14ac:dyDescent="0.3">
      <c r="A11" s="3" t="s">
        <v>85</v>
      </c>
      <c r="B11" s="4" t="s">
        <v>3</v>
      </c>
      <c r="C11" s="1" t="s">
        <v>81</v>
      </c>
      <c r="D11" s="4" t="s">
        <v>4</v>
      </c>
      <c r="E11" s="1" t="s">
        <v>82</v>
      </c>
      <c r="F11" s="4" t="s">
        <v>6</v>
      </c>
      <c r="G11" s="1" t="s">
        <v>83</v>
      </c>
      <c r="H11" s="4" t="s">
        <v>5</v>
      </c>
      <c r="I11" s="8" t="s">
        <v>40</v>
      </c>
      <c r="J11" s="9">
        <v>2</v>
      </c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1"/>
  <sheetViews>
    <sheetView zoomScale="60" zoomScaleNormal="60" workbookViewId="0">
      <selection activeCell="R4" sqref="R4"/>
    </sheetView>
  </sheetViews>
  <sheetFormatPr defaultRowHeight="18.75" x14ac:dyDescent="0.3"/>
  <cols>
    <col min="1" max="1" width="40.7109375" style="7" customWidth="1"/>
    <col min="2" max="2" width="14.42578125" style="2" customWidth="1"/>
    <col min="3" max="3" width="35.7109375" style="2" customWidth="1"/>
    <col min="4" max="4" width="16.7109375" style="2" customWidth="1"/>
    <col min="5" max="5" width="37" style="2" customWidth="1"/>
    <col min="6" max="6" width="17.140625" style="2" customWidth="1"/>
    <col min="7" max="7" width="34.42578125" style="2" customWidth="1"/>
    <col min="8" max="8" width="14.7109375" style="2" customWidth="1"/>
    <col min="9" max="9" width="21.5703125" style="2" customWidth="1"/>
    <col min="10" max="10" width="20.5703125" style="2" bestFit="1" customWidth="1"/>
    <col min="11" max="16384" width="9.140625" style="2"/>
  </cols>
  <sheetData>
    <row r="1" spans="1:10" ht="37.5" customHeight="1" x14ac:dyDescent="0.3">
      <c r="A1" s="10" t="s">
        <v>0</v>
      </c>
      <c r="B1" s="84" t="s">
        <v>1</v>
      </c>
      <c r="C1" s="84"/>
      <c r="D1" s="84"/>
      <c r="E1" s="84"/>
      <c r="F1" s="84"/>
      <c r="G1" s="84"/>
      <c r="H1" s="84"/>
      <c r="I1" s="84"/>
      <c r="J1" s="10" t="s">
        <v>2</v>
      </c>
    </row>
    <row r="2" spans="1:10" ht="56.25" x14ac:dyDescent="0.3">
      <c r="A2" s="3" t="s">
        <v>53</v>
      </c>
      <c r="B2" s="4" t="s">
        <v>3</v>
      </c>
      <c r="C2" s="3" t="s">
        <v>50</v>
      </c>
      <c r="D2" s="4" t="s">
        <v>4</v>
      </c>
      <c r="E2" s="3" t="s">
        <v>51</v>
      </c>
      <c r="F2" s="4" t="s">
        <v>6</v>
      </c>
      <c r="G2" s="3" t="s">
        <v>52</v>
      </c>
      <c r="H2" s="4" t="s">
        <v>5</v>
      </c>
      <c r="I2" s="8" t="s">
        <v>40</v>
      </c>
      <c r="J2" s="9">
        <v>2</v>
      </c>
    </row>
    <row r="3" spans="1:10" ht="168.75" x14ac:dyDescent="0.3">
      <c r="A3" s="3" t="s">
        <v>54</v>
      </c>
      <c r="B3" s="4" t="s">
        <v>3</v>
      </c>
      <c r="C3" s="5" t="s">
        <v>55</v>
      </c>
      <c r="D3" s="4" t="s">
        <v>4</v>
      </c>
      <c r="E3" s="5" t="s">
        <v>56</v>
      </c>
      <c r="F3" s="4" t="s">
        <v>6</v>
      </c>
      <c r="G3" s="5" t="s">
        <v>57</v>
      </c>
      <c r="H3" s="4" t="s">
        <v>5</v>
      </c>
      <c r="I3" s="8" t="s">
        <v>40</v>
      </c>
      <c r="J3" s="9">
        <v>2</v>
      </c>
    </row>
    <row r="4" spans="1:10" ht="131.25" x14ac:dyDescent="0.3">
      <c r="A4" s="3" t="s">
        <v>58</v>
      </c>
      <c r="B4" s="4" t="s">
        <v>3</v>
      </c>
      <c r="C4" s="5" t="s">
        <v>59</v>
      </c>
      <c r="D4" s="4" t="s">
        <v>4</v>
      </c>
      <c r="E4" s="5" t="s">
        <v>60</v>
      </c>
      <c r="F4" s="4" t="s">
        <v>6</v>
      </c>
      <c r="G4" s="5" t="s">
        <v>61</v>
      </c>
      <c r="H4" s="4" t="s">
        <v>5</v>
      </c>
      <c r="I4" s="8" t="s">
        <v>40</v>
      </c>
      <c r="J4" s="9">
        <v>2</v>
      </c>
    </row>
    <row r="5" spans="1:10" ht="409.5" x14ac:dyDescent="0.3">
      <c r="A5" s="3" t="s">
        <v>84</v>
      </c>
      <c r="B5" s="4" t="s">
        <v>3</v>
      </c>
      <c r="C5" s="6" t="s">
        <v>62</v>
      </c>
      <c r="D5" s="4" t="s">
        <v>4</v>
      </c>
      <c r="E5" s="6" t="s">
        <v>63</v>
      </c>
      <c r="F5" s="4" t="s">
        <v>6</v>
      </c>
      <c r="G5" s="3" t="s">
        <v>64</v>
      </c>
      <c r="H5" s="4" t="s">
        <v>5</v>
      </c>
      <c r="I5" s="8" t="s">
        <v>65</v>
      </c>
      <c r="J5" s="9">
        <v>2</v>
      </c>
    </row>
    <row r="6" spans="1:10" ht="93.75" x14ac:dyDescent="0.3">
      <c r="A6" s="3" t="s">
        <v>87</v>
      </c>
      <c r="B6" s="4" t="s">
        <v>3</v>
      </c>
      <c r="C6" s="1" t="s">
        <v>66</v>
      </c>
      <c r="D6" s="4" t="s">
        <v>4</v>
      </c>
      <c r="E6" s="1" t="s">
        <v>67</v>
      </c>
      <c r="F6" s="4" t="s">
        <v>6</v>
      </c>
      <c r="G6" s="1" t="s">
        <v>68</v>
      </c>
      <c r="H6" s="4" t="s">
        <v>5</v>
      </c>
      <c r="I6" s="8" t="s">
        <v>40</v>
      </c>
      <c r="J6" s="9">
        <v>2</v>
      </c>
    </row>
    <row r="7" spans="1:10" ht="75" x14ac:dyDescent="0.3">
      <c r="A7" s="3" t="s">
        <v>88</v>
      </c>
      <c r="B7" s="4" t="s">
        <v>3</v>
      </c>
      <c r="C7" s="1" t="s">
        <v>69</v>
      </c>
      <c r="D7" s="4" t="s">
        <v>4</v>
      </c>
      <c r="E7" s="1" t="s">
        <v>70</v>
      </c>
      <c r="F7" s="4" t="s">
        <v>6</v>
      </c>
      <c r="G7" s="1" t="s">
        <v>71</v>
      </c>
      <c r="H7" s="4" t="s">
        <v>5</v>
      </c>
      <c r="I7" s="8" t="s">
        <v>40</v>
      </c>
      <c r="J7" s="9">
        <v>2</v>
      </c>
    </row>
    <row r="8" spans="1:10" ht="150" x14ac:dyDescent="0.3">
      <c r="A8" s="3" t="s">
        <v>90</v>
      </c>
      <c r="B8" s="4" t="s">
        <v>3</v>
      </c>
      <c r="C8" s="1" t="s">
        <v>72</v>
      </c>
      <c r="D8" s="4" t="s">
        <v>4</v>
      </c>
      <c r="E8" s="1" t="s">
        <v>73</v>
      </c>
      <c r="F8" s="4" t="s">
        <v>6</v>
      </c>
      <c r="G8" s="1" t="s">
        <v>74</v>
      </c>
      <c r="H8" s="4" t="s">
        <v>5</v>
      </c>
      <c r="I8" s="8" t="s">
        <v>36</v>
      </c>
      <c r="J8" s="9">
        <v>2</v>
      </c>
    </row>
    <row r="9" spans="1:10" ht="56.25" x14ac:dyDescent="0.3">
      <c r="A9" s="3" t="s">
        <v>89</v>
      </c>
      <c r="B9" s="4" t="s">
        <v>3</v>
      </c>
      <c r="C9" s="1" t="s">
        <v>75</v>
      </c>
      <c r="D9" s="4" t="s">
        <v>4</v>
      </c>
      <c r="E9" s="1" t="s">
        <v>76</v>
      </c>
      <c r="F9" s="4" t="s">
        <v>6</v>
      </c>
      <c r="G9" s="1" t="s">
        <v>77</v>
      </c>
      <c r="H9" s="4" t="s">
        <v>5</v>
      </c>
      <c r="I9" s="8" t="s">
        <v>40</v>
      </c>
      <c r="J9" s="9">
        <v>2</v>
      </c>
    </row>
    <row r="10" spans="1:10" ht="168.75" x14ac:dyDescent="0.3">
      <c r="A10" s="3" t="s">
        <v>86</v>
      </c>
      <c r="B10" s="4" t="s">
        <v>3</v>
      </c>
      <c r="C10" s="1" t="s">
        <v>78</v>
      </c>
      <c r="D10" s="4" t="s">
        <v>4</v>
      </c>
      <c r="E10" s="1" t="s">
        <v>79</v>
      </c>
      <c r="F10" s="4" t="s">
        <v>6</v>
      </c>
      <c r="G10" s="1" t="s">
        <v>80</v>
      </c>
      <c r="H10" s="4" t="s">
        <v>5</v>
      </c>
      <c r="I10" s="8" t="s">
        <v>40</v>
      </c>
      <c r="J10" s="9">
        <v>2</v>
      </c>
    </row>
    <row r="11" spans="1:10" ht="112.5" x14ac:dyDescent="0.3">
      <c r="A11" s="3" t="s">
        <v>85</v>
      </c>
      <c r="B11" s="4" t="s">
        <v>3</v>
      </c>
      <c r="C11" s="1" t="s">
        <v>81</v>
      </c>
      <c r="D11" s="4" t="s">
        <v>4</v>
      </c>
      <c r="E11" s="1" t="s">
        <v>82</v>
      </c>
      <c r="F11" s="4" t="s">
        <v>6</v>
      </c>
      <c r="G11" s="1" t="s">
        <v>83</v>
      </c>
      <c r="H11" s="4" t="s">
        <v>5</v>
      </c>
      <c r="I11" s="8" t="s">
        <v>40</v>
      </c>
      <c r="J11" s="9">
        <v>2</v>
      </c>
    </row>
  </sheetData>
  <mergeCells count="1">
    <mergeCell ref="B1:I1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F60"/>
  <sheetViews>
    <sheetView workbookViewId="0">
      <selection activeCell="E10" sqref="E10"/>
    </sheetView>
  </sheetViews>
  <sheetFormatPr defaultRowHeight="12.75" x14ac:dyDescent="0.2"/>
  <cols>
    <col min="1" max="1" width="8" customWidth="1"/>
    <col min="2" max="2" width="11" customWidth="1"/>
    <col min="3" max="3" width="35.85546875" customWidth="1"/>
    <col min="4" max="5" width="19.140625" customWidth="1"/>
    <col min="6" max="6" width="18.42578125" customWidth="1"/>
  </cols>
  <sheetData>
    <row r="1" spans="1:6" ht="13.5" thickBot="1" x14ac:dyDescent="0.25"/>
    <row r="2" spans="1:6" ht="29.25" customHeight="1" thickBot="1" x14ac:dyDescent="0.25">
      <c r="A2" s="85" t="s">
        <v>108</v>
      </c>
      <c r="B2" s="86"/>
      <c r="C2" s="86"/>
      <c r="D2" s="86"/>
      <c r="E2" s="86"/>
      <c r="F2" s="87"/>
    </row>
    <row r="3" spans="1:6" ht="13.5" thickBot="1" x14ac:dyDescent="0.25"/>
    <row r="4" spans="1:6" ht="31.5" customHeight="1" x14ac:dyDescent="0.2">
      <c r="A4" s="51" t="s">
        <v>97</v>
      </c>
      <c r="B4" s="52" t="s">
        <v>98</v>
      </c>
      <c r="C4" s="53" t="s">
        <v>91</v>
      </c>
      <c r="D4" s="53" t="s">
        <v>99</v>
      </c>
      <c r="E4" s="54" t="s">
        <v>106</v>
      </c>
      <c r="F4" s="55" t="s">
        <v>101</v>
      </c>
    </row>
    <row r="5" spans="1:6" ht="13.5" thickBot="1" x14ac:dyDescent="0.25">
      <c r="A5" s="48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</row>
    <row r="6" spans="1:6" x14ac:dyDescent="0.2">
      <c r="A6" s="45">
        <v>1</v>
      </c>
      <c r="B6" s="46">
        <v>1286</v>
      </c>
      <c r="C6" s="47" t="s">
        <v>100</v>
      </c>
      <c r="D6" s="45" t="str">
        <f>IF(F6=0,"НЕ ПРОХОДИЛ",IF(F6&gt;=70,"ПРОШЕЛ","НЕ ПРОШЕЛ"))</f>
        <v>НЕ ПРОХОДИЛ</v>
      </c>
      <c r="E6" s="50"/>
      <c r="F6" s="45"/>
    </row>
    <row r="7" spans="1:6" x14ac:dyDescent="0.2">
      <c r="A7" s="40">
        <v>2</v>
      </c>
      <c r="B7" s="46">
        <v>1287</v>
      </c>
      <c r="C7" s="39" t="s">
        <v>102</v>
      </c>
      <c r="D7" s="45" t="str">
        <f t="shared" ref="D7:D60" si="0">IF(F7=0,"НЕ ПРОХОДИЛ",IF(F7&gt;=70,"ПРОШЕЛ","НЕ ПРОШЕЛ"))</f>
        <v>НЕ ПРОХОДИЛ</v>
      </c>
      <c r="E7" s="50"/>
      <c r="F7" s="40"/>
    </row>
    <row r="8" spans="1:6" x14ac:dyDescent="0.2">
      <c r="A8" s="40">
        <v>3</v>
      </c>
      <c r="B8" s="46">
        <v>1288</v>
      </c>
      <c r="C8" s="39" t="s">
        <v>103</v>
      </c>
      <c r="D8" s="45" t="str">
        <f t="shared" si="0"/>
        <v>НЕ ПРОХОДИЛ</v>
      </c>
      <c r="E8" s="50"/>
      <c r="F8" s="40"/>
    </row>
    <row r="9" spans="1:6" x14ac:dyDescent="0.2">
      <c r="A9" s="40">
        <v>4</v>
      </c>
      <c r="B9" s="46">
        <v>1289</v>
      </c>
      <c r="C9" s="39" t="s">
        <v>104</v>
      </c>
      <c r="D9" s="45" t="str">
        <f t="shared" si="0"/>
        <v>НЕ ПРОХОДИЛ</v>
      </c>
      <c r="E9" s="50"/>
      <c r="F9" s="40"/>
    </row>
    <row r="10" spans="1:6" x14ac:dyDescent="0.2">
      <c r="A10" s="40">
        <v>5</v>
      </c>
      <c r="B10" s="46">
        <v>1290</v>
      </c>
      <c r="C10" s="39" t="s">
        <v>105</v>
      </c>
      <c r="D10" s="45" t="str">
        <f t="shared" si="0"/>
        <v>НЕ ПРОХОДИЛ</v>
      </c>
      <c r="E10" s="50"/>
      <c r="F10" s="40"/>
    </row>
    <row r="11" spans="1:6" x14ac:dyDescent="0.2">
      <c r="A11" s="40">
        <v>6</v>
      </c>
      <c r="B11" s="46">
        <v>1291</v>
      </c>
      <c r="C11" s="24"/>
      <c r="D11" s="45" t="str">
        <f t="shared" si="0"/>
        <v>НЕ ПРОХОДИЛ</v>
      </c>
      <c r="E11" s="50"/>
      <c r="F11" s="40"/>
    </row>
    <row r="12" spans="1:6" x14ac:dyDescent="0.2">
      <c r="A12" s="40">
        <v>7</v>
      </c>
      <c r="B12" s="46">
        <v>1292</v>
      </c>
      <c r="C12" s="24"/>
      <c r="D12" s="45" t="str">
        <f t="shared" si="0"/>
        <v>НЕ ПРОХОДИЛ</v>
      </c>
      <c r="E12" s="50"/>
      <c r="F12" s="40"/>
    </row>
    <row r="13" spans="1:6" x14ac:dyDescent="0.2">
      <c r="A13" s="40">
        <v>8</v>
      </c>
      <c r="B13" s="46">
        <v>1293</v>
      </c>
      <c r="C13" s="24"/>
      <c r="D13" s="45" t="str">
        <f t="shared" si="0"/>
        <v>НЕ ПРОХОДИЛ</v>
      </c>
      <c r="E13" s="50"/>
      <c r="F13" s="40"/>
    </row>
    <row r="14" spans="1:6" x14ac:dyDescent="0.2">
      <c r="A14" s="40">
        <v>9</v>
      </c>
      <c r="B14" s="46">
        <v>1294</v>
      </c>
      <c r="C14" s="24"/>
      <c r="D14" s="45" t="str">
        <f t="shared" si="0"/>
        <v>НЕ ПРОХОДИЛ</v>
      </c>
      <c r="E14" s="50"/>
      <c r="F14" s="40"/>
    </row>
    <row r="15" spans="1:6" x14ac:dyDescent="0.2">
      <c r="A15" s="40">
        <v>10</v>
      </c>
      <c r="B15" s="46">
        <v>1295</v>
      </c>
      <c r="C15" s="24"/>
      <c r="D15" s="45" t="str">
        <f t="shared" si="0"/>
        <v>НЕ ПРОХОДИЛ</v>
      </c>
      <c r="E15" s="50"/>
      <c r="F15" s="40"/>
    </row>
    <row r="16" spans="1:6" x14ac:dyDescent="0.2">
      <c r="A16" s="40">
        <v>11</v>
      </c>
      <c r="B16" s="46">
        <v>1296</v>
      </c>
      <c r="C16" s="24"/>
      <c r="D16" s="45" t="str">
        <f t="shared" si="0"/>
        <v>НЕ ПРОХОДИЛ</v>
      </c>
      <c r="E16" s="50"/>
      <c r="F16" s="40"/>
    </row>
    <row r="17" spans="1:6" x14ac:dyDescent="0.2">
      <c r="A17" s="40">
        <v>12</v>
      </c>
      <c r="B17" s="46">
        <v>1297</v>
      </c>
      <c r="C17" s="24"/>
      <c r="D17" s="45" t="str">
        <f t="shared" si="0"/>
        <v>НЕ ПРОХОДИЛ</v>
      </c>
      <c r="E17" s="50"/>
      <c r="F17" s="40"/>
    </row>
    <row r="18" spans="1:6" x14ac:dyDescent="0.2">
      <c r="A18" s="40">
        <v>13</v>
      </c>
      <c r="B18" s="46">
        <v>1298</v>
      </c>
      <c r="C18" s="24"/>
      <c r="D18" s="45" t="str">
        <f t="shared" si="0"/>
        <v>НЕ ПРОХОДИЛ</v>
      </c>
      <c r="E18" s="50"/>
      <c r="F18" s="40"/>
    </row>
    <row r="19" spans="1:6" x14ac:dyDescent="0.2">
      <c r="A19" s="40">
        <v>14</v>
      </c>
      <c r="B19" s="46">
        <v>1299</v>
      </c>
      <c r="C19" s="24"/>
      <c r="D19" s="45" t="str">
        <f t="shared" si="0"/>
        <v>НЕ ПРОХОДИЛ</v>
      </c>
      <c r="E19" s="50"/>
      <c r="F19" s="40"/>
    </row>
    <row r="20" spans="1:6" x14ac:dyDescent="0.2">
      <c r="A20" s="40">
        <v>15</v>
      </c>
      <c r="B20" s="46">
        <v>1300</v>
      </c>
      <c r="C20" s="24"/>
      <c r="D20" s="45" t="str">
        <f t="shared" si="0"/>
        <v>НЕ ПРОХОДИЛ</v>
      </c>
      <c r="E20" s="50"/>
      <c r="F20" s="40"/>
    </row>
    <row r="21" spans="1:6" x14ac:dyDescent="0.2">
      <c r="A21" s="40">
        <v>16</v>
      </c>
      <c r="B21" s="46">
        <v>1301</v>
      </c>
      <c r="C21" s="24"/>
      <c r="D21" s="45" t="str">
        <f t="shared" si="0"/>
        <v>НЕ ПРОХОДИЛ</v>
      </c>
      <c r="E21" s="50"/>
      <c r="F21" s="40"/>
    </row>
    <row r="22" spans="1:6" x14ac:dyDescent="0.2">
      <c r="A22" s="40">
        <v>17</v>
      </c>
      <c r="B22" s="46">
        <v>1302</v>
      </c>
      <c r="C22" s="24"/>
      <c r="D22" s="45" t="str">
        <f t="shared" si="0"/>
        <v>НЕ ПРОХОДИЛ</v>
      </c>
      <c r="E22" s="50"/>
      <c r="F22" s="40"/>
    </row>
    <row r="23" spans="1:6" x14ac:dyDescent="0.2">
      <c r="A23" s="40">
        <v>18</v>
      </c>
      <c r="B23" s="46">
        <v>1303</v>
      </c>
      <c r="C23" s="24"/>
      <c r="D23" s="45" t="str">
        <f t="shared" si="0"/>
        <v>НЕ ПРОХОДИЛ</v>
      </c>
      <c r="E23" s="50"/>
      <c r="F23" s="40"/>
    </row>
    <row r="24" spans="1:6" x14ac:dyDescent="0.2">
      <c r="A24" s="40">
        <v>19</v>
      </c>
      <c r="B24" s="46">
        <v>1304</v>
      </c>
      <c r="C24" s="24"/>
      <c r="D24" s="45" t="str">
        <f t="shared" si="0"/>
        <v>НЕ ПРОХОДИЛ</v>
      </c>
      <c r="E24" s="50"/>
      <c r="F24" s="40"/>
    </row>
    <row r="25" spans="1:6" x14ac:dyDescent="0.2">
      <c r="A25" s="40">
        <v>20</v>
      </c>
      <c r="B25" s="46">
        <v>1305</v>
      </c>
      <c r="C25" s="24"/>
      <c r="D25" s="45" t="str">
        <f t="shared" si="0"/>
        <v>НЕ ПРОХОДИЛ</v>
      </c>
      <c r="E25" s="50"/>
      <c r="F25" s="40"/>
    </row>
    <row r="26" spans="1:6" x14ac:dyDescent="0.2">
      <c r="A26" s="40">
        <v>21</v>
      </c>
      <c r="B26" s="46">
        <v>1306</v>
      </c>
      <c r="C26" s="24"/>
      <c r="D26" s="45" t="str">
        <f t="shared" si="0"/>
        <v>НЕ ПРОХОДИЛ</v>
      </c>
      <c r="E26" s="50"/>
      <c r="F26" s="40"/>
    </row>
    <row r="27" spans="1:6" x14ac:dyDescent="0.2">
      <c r="A27" s="40">
        <v>22</v>
      </c>
      <c r="B27" s="46">
        <v>1307</v>
      </c>
      <c r="C27" s="24"/>
      <c r="D27" s="45" t="str">
        <f t="shared" si="0"/>
        <v>НЕ ПРОХОДИЛ</v>
      </c>
      <c r="E27" s="50"/>
      <c r="F27" s="40"/>
    </row>
    <row r="28" spans="1:6" x14ac:dyDescent="0.2">
      <c r="A28" s="40">
        <v>23</v>
      </c>
      <c r="B28" s="46">
        <v>1308</v>
      </c>
      <c r="C28" s="24"/>
      <c r="D28" s="45" t="str">
        <f t="shared" si="0"/>
        <v>НЕ ПРОХОДИЛ</v>
      </c>
      <c r="E28" s="50"/>
      <c r="F28" s="40"/>
    </row>
    <row r="29" spans="1:6" x14ac:dyDescent="0.2">
      <c r="A29" s="40">
        <v>24</v>
      </c>
      <c r="B29" s="46">
        <v>1309</v>
      </c>
      <c r="C29" s="24"/>
      <c r="D29" s="45" t="str">
        <f t="shared" si="0"/>
        <v>НЕ ПРОХОДИЛ</v>
      </c>
      <c r="E29" s="50"/>
      <c r="F29" s="40"/>
    </row>
    <row r="30" spans="1:6" x14ac:dyDescent="0.2">
      <c r="A30" s="40">
        <v>25</v>
      </c>
      <c r="B30" s="46">
        <v>1310</v>
      </c>
      <c r="C30" s="24"/>
      <c r="D30" s="45" t="str">
        <f t="shared" si="0"/>
        <v>НЕ ПРОХОДИЛ</v>
      </c>
      <c r="E30" s="50"/>
      <c r="F30" s="40"/>
    </row>
    <row r="31" spans="1:6" x14ac:dyDescent="0.2">
      <c r="A31" s="40">
        <v>26</v>
      </c>
      <c r="B31" s="46">
        <v>1311</v>
      </c>
      <c r="C31" s="24"/>
      <c r="D31" s="45" t="str">
        <f t="shared" si="0"/>
        <v>НЕ ПРОХОДИЛ</v>
      </c>
      <c r="E31" s="50"/>
      <c r="F31" s="40"/>
    </row>
    <row r="32" spans="1:6" x14ac:dyDescent="0.2">
      <c r="A32" s="40">
        <v>27</v>
      </c>
      <c r="B32" s="46">
        <v>1312</v>
      </c>
      <c r="C32" s="24"/>
      <c r="D32" s="45" t="str">
        <f t="shared" si="0"/>
        <v>НЕ ПРОХОДИЛ</v>
      </c>
      <c r="E32" s="50"/>
      <c r="F32" s="40"/>
    </row>
    <row r="33" spans="1:6" x14ac:dyDescent="0.2">
      <c r="A33" s="40">
        <v>28</v>
      </c>
      <c r="B33" s="46">
        <v>1313</v>
      </c>
      <c r="C33" s="24"/>
      <c r="D33" s="45" t="str">
        <f t="shared" si="0"/>
        <v>НЕ ПРОХОДИЛ</v>
      </c>
      <c r="E33" s="50"/>
      <c r="F33" s="40"/>
    </row>
    <row r="34" spans="1:6" x14ac:dyDescent="0.2">
      <c r="A34" s="40">
        <v>29</v>
      </c>
      <c r="B34" s="46">
        <v>1314</v>
      </c>
      <c r="C34" s="24"/>
      <c r="D34" s="45" t="str">
        <f t="shared" si="0"/>
        <v>НЕ ПРОХОДИЛ</v>
      </c>
      <c r="E34" s="50"/>
      <c r="F34" s="40"/>
    </row>
    <row r="35" spans="1:6" x14ac:dyDescent="0.2">
      <c r="A35" s="40">
        <v>30</v>
      </c>
      <c r="B35" s="46">
        <v>1315</v>
      </c>
      <c r="C35" s="24"/>
      <c r="D35" s="45" t="str">
        <f t="shared" si="0"/>
        <v>НЕ ПРОХОДИЛ</v>
      </c>
      <c r="E35" s="50"/>
      <c r="F35" s="40"/>
    </row>
    <row r="36" spans="1:6" x14ac:dyDescent="0.2">
      <c r="A36" s="40">
        <v>31</v>
      </c>
      <c r="B36" s="46">
        <v>1316</v>
      </c>
      <c r="C36" s="24"/>
      <c r="D36" s="45" t="str">
        <f t="shared" si="0"/>
        <v>НЕ ПРОХОДИЛ</v>
      </c>
      <c r="E36" s="50"/>
      <c r="F36" s="40"/>
    </row>
    <row r="37" spans="1:6" x14ac:dyDescent="0.2">
      <c r="A37" s="40">
        <v>32</v>
      </c>
      <c r="B37" s="46">
        <v>1317</v>
      </c>
      <c r="C37" s="24"/>
      <c r="D37" s="45" t="str">
        <f t="shared" si="0"/>
        <v>НЕ ПРОХОДИЛ</v>
      </c>
      <c r="E37" s="50"/>
      <c r="F37" s="40"/>
    </row>
    <row r="38" spans="1:6" x14ac:dyDescent="0.2">
      <c r="A38" s="40">
        <v>33</v>
      </c>
      <c r="B38" s="46">
        <v>1318</v>
      </c>
      <c r="C38" s="24"/>
      <c r="D38" s="45" t="str">
        <f t="shared" si="0"/>
        <v>НЕ ПРОХОДИЛ</v>
      </c>
      <c r="E38" s="50"/>
      <c r="F38" s="40"/>
    </row>
    <row r="39" spans="1:6" x14ac:dyDescent="0.2">
      <c r="A39" s="40">
        <v>34</v>
      </c>
      <c r="B39" s="46">
        <v>1319</v>
      </c>
      <c r="C39" s="24"/>
      <c r="D39" s="45" t="str">
        <f t="shared" si="0"/>
        <v>НЕ ПРОХОДИЛ</v>
      </c>
      <c r="E39" s="50"/>
      <c r="F39" s="40"/>
    </row>
    <row r="40" spans="1:6" x14ac:dyDescent="0.2">
      <c r="A40" s="40">
        <v>35</v>
      </c>
      <c r="B40" s="46">
        <v>1320</v>
      </c>
      <c r="C40" s="24"/>
      <c r="D40" s="45" t="str">
        <f t="shared" si="0"/>
        <v>НЕ ПРОХОДИЛ</v>
      </c>
      <c r="E40" s="50"/>
      <c r="F40" s="40"/>
    </row>
    <row r="41" spans="1:6" x14ac:dyDescent="0.2">
      <c r="A41" s="40">
        <v>36</v>
      </c>
      <c r="B41" s="46">
        <v>1321</v>
      </c>
      <c r="C41" s="24"/>
      <c r="D41" s="45" t="str">
        <f t="shared" si="0"/>
        <v>НЕ ПРОХОДИЛ</v>
      </c>
      <c r="E41" s="50"/>
      <c r="F41" s="40"/>
    </row>
    <row r="42" spans="1:6" x14ac:dyDescent="0.2">
      <c r="A42" s="40">
        <v>37</v>
      </c>
      <c r="B42" s="46">
        <v>1322</v>
      </c>
      <c r="C42" s="24"/>
      <c r="D42" s="45" t="str">
        <f t="shared" si="0"/>
        <v>НЕ ПРОХОДИЛ</v>
      </c>
      <c r="E42" s="50"/>
      <c r="F42" s="40"/>
    </row>
    <row r="43" spans="1:6" x14ac:dyDescent="0.2">
      <c r="A43" s="40">
        <v>38</v>
      </c>
      <c r="B43" s="46">
        <v>1323</v>
      </c>
      <c r="C43" s="24"/>
      <c r="D43" s="45" t="str">
        <f t="shared" si="0"/>
        <v>НЕ ПРОХОДИЛ</v>
      </c>
      <c r="E43" s="50"/>
      <c r="F43" s="40"/>
    </row>
    <row r="44" spans="1:6" x14ac:dyDescent="0.2">
      <c r="A44" s="40">
        <v>39</v>
      </c>
      <c r="B44" s="46">
        <v>1324</v>
      </c>
      <c r="C44" s="24"/>
      <c r="D44" s="45" t="str">
        <f t="shared" si="0"/>
        <v>НЕ ПРОХОДИЛ</v>
      </c>
      <c r="E44" s="50"/>
      <c r="F44" s="40"/>
    </row>
    <row r="45" spans="1:6" x14ac:dyDescent="0.2">
      <c r="A45" s="40">
        <v>40</v>
      </c>
      <c r="B45" s="46">
        <v>1325</v>
      </c>
      <c r="C45" s="24"/>
      <c r="D45" s="45" t="str">
        <f t="shared" si="0"/>
        <v>НЕ ПРОХОДИЛ</v>
      </c>
      <c r="E45" s="50"/>
      <c r="F45" s="40"/>
    </row>
    <row r="46" spans="1:6" x14ac:dyDescent="0.2">
      <c r="A46" s="40">
        <v>41</v>
      </c>
      <c r="B46" s="46">
        <v>1326</v>
      </c>
      <c r="C46" s="24"/>
      <c r="D46" s="45" t="str">
        <f t="shared" si="0"/>
        <v>НЕ ПРОХОДИЛ</v>
      </c>
      <c r="E46" s="50"/>
      <c r="F46" s="40"/>
    </row>
    <row r="47" spans="1:6" x14ac:dyDescent="0.2">
      <c r="A47" s="40">
        <v>42</v>
      </c>
      <c r="B47" s="46">
        <v>1327</v>
      </c>
      <c r="C47" s="24"/>
      <c r="D47" s="45" t="str">
        <f t="shared" si="0"/>
        <v>НЕ ПРОХОДИЛ</v>
      </c>
      <c r="E47" s="50"/>
      <c r="F47" s="40"/>
    </row>
    <row r="48" spans="1:6" x14ac:dyDescent="0.2">
      <c r="A48" s="40">
        <v>43</v>
      </c>
      <c r="B48" s="46">
        <v>1328</v>
      </c>
      <c r="C48" s="24"/>
      <c r="D48" s="45" t="str">
        <f t="shared" si="0"/>
        <v>НЕ ПРОХОДИЛ</v>
      </c>
      <c r="E48" s="50"/>
      <c r="F48" s="40"/>
    </row>
    <row r="49" spans="1:6" x14ac:dyDescent="0.2">
      <c r="A49" s="40">
        <v>44</v>
      </c>
      <c r="B49" s="46">
        <v>1329</v>
      </c>
      <c r="C49" s="24"/>
      <c r="D49" s="45" t="str">
        <f t="shared" si="0"/>
        <v>НЕ ПРОХОДИЛ</v>
      </c>
      <c r="E49" s="50"/>
      <c r="F49" s="40"/>
    </row>
    <row r="50" spans="1:6" x14ac:dyDescent="0.2">
      <c r="A50" s="40">
        <v>45</v>
      </c>
      <c r="B50" s="46">
        <v>1330</v>
      </c>
      <c r="C50" s="24"/>
      <c r="D50" s="45" t="str">
        <f t="shared" si="0"/>
        <v>НЕ ПРОХОДИЛ</v>
      </c>
      <c r="E50" s="50"/>
      <c r="F50" s="40"/>
    </row>
    <row r="51" spans="1:6" x14ac:dyDescent="0.2">
      <c r="A51" s="40">
        <v>46</v>
      </c>
      <c r="B51" s="46">
        <v>1331</v>
      </c>
      <c r="C51" s="24"/>
      <c r="D51" s="45" t="str">
        <f t="shared" si="0"/>
        <v>НЕ ПРОХОДИЛ</v>
      </c>
      <c r="E51" s="50"/>
      <c r="F51" s="40"/>
    </row>
    <row r="52" spans="1:6" x14ac:dyDescent="0.2">
      <c r="A52" s="40">
        <v>47</v>
      </c>
      <c r="B52" s="46">
        <v>1332</v>
      </c>
      <c r="C52" s="24"/>
      <c r="D52" s="45" t="str">
        <f t="shared" si="0"/>
        <v>НЕ ПРОХОДИЛ</v>
      </c>
      <c r="E52" s="50"/>
      <c r="F52" s="40"/>
    </row>
    <row r="53" spans="1:6" x14ac:dyDescent="0.2">
      <c r="A53" s="40">
        <v>48</v>
      </c>
      <c r="B53" s="46">
        <v>1333</v>
      </c>
      <c r="C53" s="24"/>
      <c r="D53" s="45" t="str">
        <f t="shared" si="0"/>
        <v>НЕ ПРОХОДИЛ</v>
      </c>
      <c r="E53" s="50"/>
      <c r="F53" s="40"/>
    </row>
    <row r="54" spans="1:6" x14ac:dyDescent="0.2">
      <c r="A54" s="40">
        <v>49</v>
      </c>
      <c r="B54" s="46">
        <v>1334</v>
      </c>
      <c r="C54" s="24"/>
      <c r="D54" s="45" t="str">
        <f t="shared" si="0"/>
        <v>НЕ ПРОХОДИЛ</v>
      </c>
      <c r="E54" s="50"/>
      <c r="F54" s="40"/>
    </row>
    <row r="55" spans="1:6" x14ac:dyDescent="0.2">
      <c r="A55" s="40">
        <v>50</v>
      </c>
      <c r="B55" s="46">
        <v>1335</v>
      </c>
      <c r="C55" s="24"/>
      <c r="D55" s="45" t="str">
        <f t="shared" si="0"/>
        <v>НЕ ПРОХОДИЛ</v>
      </c>
      <c r="E55" s="50"/>
      <c r="F55" s="40"/>
    </row>
    <row r="56" spans="1:6" x14ac:dyDescent="0.2">
      <c r="A56" s="40">
        <v>51</v>
      </c>
      <c r="B56" s="46">
        <v>1336</v>
      </c>
      <c r="C56" s="24"/>
      <c r="D56" s="45" t="str">
        <f t="shared" si="0"/>
        <v>НЕ ПРОХОДИЛ</v>
      </c>
      <c r="E56" s="50"/>
      <c r="F56" s="40"/>
    </row>
    <row r="57" spans="1:6" x14ac:dyDescent="0.2">
      <c r="A57" s="40">
        <v>52</v>
      </c>
      <c r="B57" s="46">
        <v>1337</v>
      </c>
      <c r="C57" s="24"/>
      <c r="D57" s="45" t="str">
        <f t="shared" si="0"/>
        <v>НЕ ПРОХОДИЛ</v>
      </c>
      <c r="E57" s="50"/>
      <c r="F57" s="40"/>
    </row>
    <row r="58" spans="1:6" x14ac:dyDescent="0.2">
      <c r="A58" s="40">
        <v>53</v>
      </c>
      <c r="B58" s="46">
        <v>1338</v>
      </c>
      <c r="C58" s="24"/>
      <c r="D58" s="45" t="str">
        <f t="shared" si="0"/>
        <v>НЕ ПРОХОДИЛ</v>
      </c>
      <c r="E58" s="50"/>
      <c r="F58" s="40"/>
    </row>
    <row r="59" spans="1:6" x14ac:dyDescent="0.2">
      <c r="A59" s="40">
        <v>54</v>
      </c>
      <c r="B59" s="46">
        <v>1339</v>
      </c>
      <c r="C59" s="24"/>
      <c r="D59" s="45" t="str">
        <f t="shared" si="0"/>
        <v>НЕ ПРОХОДИЛ</v>
      </c>
      <c r="E59" s="50"/>
      <c r="F59" s="40"/>
    </row>
    <row r="60" spans="1:6" x14ac:dyDescent="0.2">
      <c r="A60" s="40">
        <v>55</v>
      </c>
      <c r="B60" s="46">
        <v>1340</v>
      </c>
      <c r="C60" s="24"/>
      <c r="D60" s="45" t="str">
        <f t="shared" si="0"/>
        <v>НЕ ПРОХОДИЛ</v>
      </c>
      <c r="E60" s="50"/>
      <c r="F60" s="40"/>
    </row>
  </sheetData>
  <autoFilter ref="A5:F5"/>
  <mergeCells count="1">
    <mergeCell ref="A2:F2"/>
  </mergeCells>
  <conditionalFormatting sqref="D6:E60">
    <cfRule type="expression" dxfId="0" priority="1" stopIfTrue="1">
      <formula>$D$6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Лист1</vt:lpstr>
      <vt:lpstr>Билет 1</vt:lpstr>
      <vt:lpstr>Билет 2</vt:lpstr>
      <vt:lpstr>Билет 3</vt:lpstr>
      <vt:lpstr>Билет 4</vt:lpstr>
      <vt:lpstr>Список</vt:lpstr>
      <vt:lpstr>Список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OFIS</cp:lastModifiedBy>
  <dcterms:created xsi:type="dcterms:W3CDTF">1996-10-08T23:32:33Z</dcterms:created>
  <dcterms:modified xsi:type="dcterms:W3CDTF">2016-02-28T12:22:22Z</dcterms:modified>
</cp:coreProperties>
</file>