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30" yWindow="600" windowWidth="27495" windowHeight="11955"/>
  </bookViews>
  <sheets>
    <sheet name="list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list1!$A$1:$L$720</definedName>
  </definedNames>
  <calcPr calcId="144525"/>
</workbook>
</file>

<file path=xl/calcChain.xml><?xml version="1.0" encoding="utf-8"?>
<calcChain xmlns="http://schemas.openxmlformats.org/spreadsheetml/2006/main">
  <c r="G244" i="1" l="1"/>
  <c r="G246" i="1"/>
  <c r="G261" i="1" s="1"/>
  <c r="J246" i="1"/>
  <c r="K246" i="1"/>
  <c r="K261" i="1" s="1"/>
  <c r="J247" i="1"/>
  <c r="J262" i="1" s="1"/>
  <c r="K247" i="1"/>
  <c r="K262" i="1" s="1"/>
  <c r="G248" i="1"/>
  <c r="J248" i="1"/>
  <c r="J263" i="1" s="1"/>
  <c r="K248" i="1"/>
  <c r="K263" i="1" s="1"/>
  <c r="G249" i="1"/>
  <c r="G264" i="1" s="1"/>
  <c r="J249" i="1"/>
  <c r="J264" i="1" s="1"/>
  <c r="K249" i="1"/>
  <c r="K264" i="1" s="1"/>
  <c r="G250" i="1"/>
  <c r="G265" i="1" s="1"/>
  <c r="G251" i="1"/>
  <c r="G266" i="1" s="1"/>
  <c r="K251" i="1"/>
  <c r="K266" i="1" s="1"/>
  <c r="G252" i="1"/>
  <c r="K252" i="1"/>
  <c r="K267" i="1" s="1"/>
  <c r="G253" i="1"/>
  <c r="G259" i="1"/>
  <c r="J261" i="1"/>
  <c r="G263" i="1"/>
  <c r="G267" i="1"/>
  <c r="G274" i="1"/>
  <c r="G276" i="1"/>
  <c r="J276" i="1"/>
  <c r="J291" i="1" s="1"/>
  <c r="K276" i="1"/>
  <c r="K291" i="1" s="1"/>
  <c r="J277" i="1"/>
  <c r="J292" i="1" s="1"/>
  <c r="K277" i="1"/>
  <c r="K292" i="1" s="1"/>
  <c r="G278" i="1"/>
  <c r="G293" i="1" s="1"/>
  <c r="G279" i="1"/>
  <c r="G294" i="1" s="1"/>
  <c r="G280" i="1"/>
  <c r="G281" i="1"/>
  <c r="G296" i="1" s="1"/>
  <c r="K281" i="1"/>
  <c r="K296" i="1" s="1"/>
  <c r="G282" i="1"/>
  <c r="G297" i="1" s="1"/>
  <c r="K282" i="1"/>
  <c r="G283" i="1"/>
  <c r="G298" i="1" s="1"/>
  <c r="G289" i="1"/>
  <c r="G291" i="1"/>
  <c r="G295" i="1"/>
  <c r="K297" i="1"/>
  <c r="G304" i="1"/>
  <c r="G306" i="1"/>
  <c r="G321" i="1" s="1"/>
  <c r="J306" i="1"/>
  <c r="J321" i="1" s="1"/>
  <c r="K306" i="1"/>
  <c r="K321" i="1" s="1"/>
  <c r="J307" i="1"/>
  <c r="J322" i="1" s="1"/>
  <c r="K307" i="1"/>
  <c r="K322" i="1" s="1"/>
  <c r="G308" i="1"/>
  <c r="G323" i="1" s="1"/>
  <c r="G309" i="1"/>
  <c r="G324" i="1" s="1"/>
  <c r="G310" i="1"/>
  <c r="G325" i="1" s="1"/>
  <c r="G311" i="1"/>
  <c r="G326" i="1" s="1"/>
  <c r="K311" i="1"/>
  <c r="K326" i="1" s="1"/>
  <c r="G312" i="1"/>
  <c r="G327" i="1" s="1"/>
  <c r="K312" i="1"/>
  <c r="K327" i="1" s="1"/>
  <c r="G313" i="1"/>
  <c r="G328" i="1" s="1"/>
  <c r="G319" i="1"/>
  <c r="G334" i="1"/>
  <c r="G336" i="1"/>
  <c r="G351" i="1" s="1"/>
  <c r="J336" i="1"/>
  <c r="J351" i="1" s="1"/>
  <c r="K336" i="1"/>
  <c r="K351" i="1" s="1"/>
  <c r="J337" i="1"/>
  <c r="J352" i="1" s="1"/>
  <c r="K337" i="1"/>
  <c r="K352" i="1" s="1"/>
  <c r="G338" i="1"/>
  <c r="G353" i="1" s="1"/>
  <c r="J338" i="1"/>
  <c r="J353" i="1" s="1"/>
  <c r="K338" i="1"/>
  <c r="G339" i="1"/>
  <c r="J339" i="1"/>
  <c r="J354" i="1" s="1"/>
  <c r="K339" i="1"/>
  <c r="K354" i="1" s="1"/>
  <c r="G340" i="1"/>
  <c r="G355" i="1" s="1"/>
  <c r="G341" i="1"/>
  <c r="K341" i="1"/>
  <c r="K356" i="1" s="1"/>
  <c r="G342" i="1"/>
  <c r="G357" i="1" s="1"/>
  <c r="K342" i="1"/>
  <c r="K357" i="1" s="1"/>
  <c r="G343" i="1"/>
  <c r="G358" i="1" s="1"/>
  <c r="G349" i="1"/>
  <c r="K353" i="1"/>
  <c r="G354" i="1"/>
  <c r="G356" i="1"/>
  <c r="G364" i="1"/>
  <c r="G366" i="1"/>
  <c r="J366" i="1"/>
  <c r="J381" i="1" s="1"/>
  <c r="K366" i="1"/>
  <c r="K381" i="1" s="1"/>
  <c r="J367" i="1"/>
  <c r="J382" i="1" s="1"/>
  <c r="K367" i="1"/>
  <c r="K382" i="1" s="1"/>
  <c r="G368" i="1"/>
  <c r="G383" i="1" s="1"/>
  <c r="J368" i="1"/>
  <c r="J383" i="1" s="1"/>
  <c r="K368" i="1"/>
  <c r="G369" i="1"/>
  <c r="G384" i="1" s="1"/>
  <c r="J369" i="1"/>
  <c r="J384" i="1" s="1"/>
  <c r="K369" i="1"/>
  <c r="K384" i="1" s="1"/>
  <c r="G370" i="1"/>
  <c r="G385" i="1" s="1"/>
  <c r="G371" i="1"/>
  <c r="G386" i="1" s="1"/>
  <c r="K371" i="1"/>
  <c r="K386" i="1" s="1"/>
  <c r="G372" i="1"/>
  <c r="G387" i="1" s="1"/>
  <c r="K372" i="1"/>
  <c r="K387" i="1" s="1"/>
  <c r="G373" i="1"/>
  <c r="G379" i="1"/>
  <c r="G381" i="1"/>
  <c r="K383" i="1"/>
  <c r="G394" i="1"/>
  <c r="G396" i="1"/>
  <c r="G411" i="1" s="1"/>
  <c r="J396" i="1"/>
  <c r="J411" i="1" s="1"/>
  <c r="K396" i="1"/>
  <c r="K411" i="1" s="1"/>
  <c r="J397" i="1"/>
  <c r="J412" i="1" s="1"/>
  <c r="K397" i="1"/>
  <c r="K412" i="1" s="1"/>
  <c r="G398" i="1"/>
  <c r="G413" i="1" s="1"/>
  <c r="G399" i="1"/>
  <c r="G414" i="1" s="1"/>
  <c r="G400" i="1"/>
  <c r="G401" i="1"/>
  <c r="G416" i="1" s="1"/>
  <c r="K401" i="1"/>
  <c r="K416" i="1" s="1"/>
  <c r="G402" i="1"/>
  <c r="G417" i="1" s="1"/>
  <c r="K402" i="1"/>
  <c r="G403" i="1"/>
  <c r="G409" i="1"/>
  <c r="G415" i="1"/>
  <c r="K417" i="1"/>
  <c r="G424" i="1"/>
  <c r="G426" i="1"/>
  <c r="G441" i="1" s="1"/>
  <c r="J426" i="1"/>
  <c r="J441" i="1" s="1"/>
  <c r="K426" i="1"/>
  <c r="K441" i="1" s="1"/>
  <c r="J427" i="1"/>
  <c r="J442" i="1" s="1"/>
  <c r="K427" i="1"/>
  <c r="G428" i="1"/>
  <c r="G443" i="1" s="1"/>
  <c r="G429" i="1"/>
  <c r="G444" i="1" s="1"/>
  <c r="G430" i="1"/>
  <c r="G445" i="1" s="1"/>
  <c r="G431" i="1"/>
  <c r="G446" i="1" s="1"/>
  <c r="K431" i="1"/>
  <c r="K446" i="1" s="1"/>
  <c r="G432" i="1"/>
  <c r="G447" i="1" s="1"/>
  <c r="K432" i="1"/>
  <c r="G433" i="1"/>
  <c r="G448" i="1" s="1"/>
  <c r="G439" i="1"/>
  <c r="K442" i="1"/>
  <c r="G454" i="1"/>
  <c r="G456" i="1"/>
  <c r="G471" i="1" s="1"/>
  <c r="J456" i="1"/>
  <c r="J471" i="1" s="1"/>
  <c r="K456" i="1"/>
  <c r="J457" i="1"/>
  <c r="K457" i="1"/>
  <c r="G458" i="1"/>
  <c r="G473" i="1" s="1"/>
  <c r="J458" i="1"/>
  <c r="J473" i="1" s="1"/>
  <c r="K458" i="1"/>
  <c r="K473" i="1" s="1"/>
  <c r="G459" i="1"/>
  <c r="G474" i="1" s="1"/>
  <c r="J459" i="1"/>
  <c r="J474" i="1" s="1"/>
  <c r="K459" i="1"/>
  <c r="K474" i="1" s="1"/>
  <c r="G460" i="1"/>
  <c r="G475" i="1" s="1"/>
  <c r="K460" i="1"/>
  <c r="G461" i="1"/>
  <c r="G476" i="1" s="1"/>
  <c r="K461" i="1"/>
  <c r="K476" i="1" s="1"/>
  <c r="G462" i="1"/>
  <c r="G477" i="1" s="1"/>
  <c r="K462" i="1"/>
  <c r="K477" i="1" s="1"/>
  <c r="G463" i="1"/>
  <c r="G478" i="1" s="1"/>
  <c r="G469" i="1"/>
  <c r="K471" i="1"/>
  <c r="J472" i="1"/>
  <c r="K472" i="1"/>
  <c r="K475" i="1"/>
  <c r="G484" i="1"/>
  <c r="G486" i="1"/>
  <c r="J486" i="1"/>
  <c r="K486" i="1"/>
  <c r="K501" i="1" s="1"/>
  <c r="J487" i="1"/>
  <c r="J502" i="1" s="1"/>
  <c r="K487" i="1"/>
  <c r="K502" i="1" s="1"/>
  <c r="G488" i="1"/>
  <c r="G503" i="1" s="1"/>
  <c r="J488" i="1"/>
  <c r="J503" i="1" s="1"/>
  <c r="K488" i="1"/>
  <c r="G489" i="1"/>
  <c r="G504" i="1" s="1"/>
  <c r="J489" i="1"/>
  <c r="J504" i="1" s="1"/>
  <c r="K489" i="1"/>
  <c r="K504" i="1" s="1"/>
  <c r="G490" i="1"/>
  <c r="G505" i="1" s="1"/>
  <c r="G491" i="1"/>
  <c r="K491" i="1"/>
  <c r="K506" i="1" s="1"/>
  <c r="G492" i="1"/>
  <c r="G507" i="1" s="1"/>
  <c r="K492" i="1"/>
  <c r="G493" i="1"/>
  <c r="G508" i="1" s="1"/>
  <c r="G499" i="1"/>
  <c r="G501" i="1"/>
  <c r="J501" i="1"/>
  <c r="K503" i="1"/>
  <c r="G506" i="1"/>
  <c r="K507" i="1"/>
  <c r="G514" i="1"/>
  <c r="G516" i="1"/>
  <c r="G531" i="1" s="1"/>
  <c r="J516" i="1"/>
  <c r="J531" i="1" s="1"/>
  <c r="K516" i="1"/>
  <c r="K531" i="1" s="1"/>
  <c r="J517" i="1"/>
  <c r="K517" i="1"/>
  <c r="K532" i="1" s="1"/>
  <c r="G518" i="1"/>
  <c r="G533" i="1" s="1"/>
  <c r="G519" i="1"/>
  <c r="G534" i="1" s="1"/>
  <c r="G520" i="1"/>
  <c r="G535" i="1" s="1"/>
  <c r="G521" i="1"/>
  <c r="G536" i="1" s="1"/>
  <c r="K521" i="1"/>
  <c r="K536" i="1" s="1"/>
  <c r="G522" i="1"/>
  <c r="G537" i="1" s="1"/>
  <c r="K522" i="1"/>
  <c r="K537" i="1" s="1"/>
  <c r="G523" i="1"/>
  <c r="G538" i="1" s="1"/>
  <c r="G529" i="1"/>
  <c r="J532" i="1"/>
  <c r="G544" i="1"/>
  <c r="G546" i="1"/>
  <c r="J546" i="1"/>
  <c r="J561" i="1" s="1"/>
  <c r="K546" i="1"/>
  <c r="K561" i="1" s="1"/>
  <c r="J547" i="1"/>
  <c r="J562" i="1" s="1"/>
  <c r="K547" i="1"/>
  <c r="K562" i="1" s="1"/>
  <c r="G548" i="1"/>
  <c r="G563" i="1" s="1"/>
  <c r="G549" i="1"/>
  <c r="G564" i="1" s="1"/>
  <c r="G550" i="1"/>
  <c r="G565" i="1" s="1"/>
  <c r="G551" i="1"/>
  <c r="G566" i="1" s="1"/>
  <c r="K551" i="1"/>
  <c r="K566" i="1" s="1"/>
  <c r="G552" i="1"/>
  <c r="G567" i="1" s="1"/>
  <c r="K552" i="1"/>
  <c r="K567" i="1" s="1"/>
  <c r="G553" i="1"/>
  <c r="G568" i="1" s="1"/>
  <c r="G559" i="1"/>
  <c r="G561" i="1"/>
  <c r="G574" i="1"/>
  <c r="G576" i="1"/>
  <c r="G591" i="1" s="1"/>
  <c r="J576" i="1"/>
  <c r="J591" i="1" s="1"/>
  <c r="K576" i="1"/>
  <c r="K591" i="1" s="1"/>
  <c r="J577" i="1"/>
  <c r="J592" i="1" s="1"/>
  <c r="K577" i="1"/>
  <c r="G578" i="1"/>
  <c r="G593" i="1" s="1"/>
  <c r="J578" i="1"/>
  <c r="J593" i="1" s="1"/>
  <c r="K578" i="1"/>
  <c r="K593" i="1" s="1"/>
  <c r="G579" i="1"/>
  <c r="G594" i="1" s="1"/>
  <c r="J579" i="1"/>
  <c r="J594" i="1" s="1"/>
  <c r="K579" i="1"/>
  <c r="K594" i="1" s="1"/>
  <c r="G580" i="1"/>
  <c r="G595" i="1" s="1"/>
  <c r="G581" i="1"/>
  <c r="G596" i="1" s="1"/>
  <c r="K581" i="1"/>
  <c r="K596" i="1" s="1"/>
  <c r="G582" i="1"/>
  <c r="G597" i="1" s="1"/>
  <c r="K582" i="1"/>
  <c r="G583" i="1"/>
  <c r="G589" i="1"/>
  <c r="K592" i="1"/>
  <c r="K597" i="1"/>
  <c r="G598" i="1"/>
  <c r="G604" i="1"/>
  <c r="G606" i="1"/>
  <c r="G621" i="1" s="1"/>
  <c r="J606" i="1"/>
  <c r="J621" i="1" s="1"/>
  <c r="K606" i="1"/>
  <c r="K621" i="1" s="1"/>
  <c r="J607" i="1"/>
  <c r="K607" i="1"/>
  <c r="K622" i="1" s="1"/>
  <c r="G608" i="1"/>
  <c r="G623" i="1" s="1"/>
  <c r="J608" i="1"/>
  <c r="J623" i="1" s="1"/>
  <c r="K608" i="1"/>
  <c r="K623" i="1" s="1"/>
  <c r="G609" i="1"/>
  <c r="G624" i="1" s="1"/>
  <c r="J609" i="1"/>
  <c r="J624" i="1" s="1"/>
  <c r="K609" i="1"/>
  <c r="K624" i="1" s="1"/>
  <c r="G610" i="1"/>
  <c r="G625" i="1" s="1"/>
  <c r="G611" i="1"/>
  <c r="G626" i="1" s="1"/>
  <c r="K611" i="1"/>
  <c r="K626" i="1" s="1"/>
  <c r="G612" i="1"/>
  <c r="G627" i="1" s="1"/>
  <c r="K612" i="1"/>
  <c r="K627" i="1" s="1"/>
  <c r="G613" i="1"/>
  <c r="G628" i="1" s="1"/>
  <c r="G619" i="1"/>
  <c r="J622" i="1"/>
  <c r="G634" i="1"/>
  <c r="G636" i="1"/>
  <c r="G651" i="1" s="1"/>
  <c r="J636" i="1"/>
  <c r="J651" i="1" s="1"/>
  <c r="K636" i="1"/>
  <c r="K651" i="1" s="1"/>
  <c r="J637" i="1"/>
  <c r="J652" i="1" s="1"/>
  <c r="K637" i="1"/>
  <c r="K652" i="1" s="1"/>
  <c r="G638" i="1"/>
  <c r="G639" i="1"/>
  <c r="G654" i="1" s="1"/>
  <c r="G640" i="1"/>
  <c r="G655" i="1" s="1"/>
  <c r="G641" i="1"/>
  <c r="G656" i="1" s="1"/>
  <c r="K641" i="1"/>
  <c r="K656" i="1" s="1"/>
  <c r="G642" i="1"/>
  <c r="G657" i="1" s="1"/>
  <c r="K642" i="1"/>
  <c r="K657" i="1" s="1"/>
  <c r="G643" i="1"/>
  <c r="G649" i="1"/>
  <c r="G653" i="1"/>
  <c r="G664" i="1"/>
  <c r="G666" i="1"/>
  <c r="J666" i="1"/>
  <c r="J681" i="1" s="1"/>
  <c r="K666" i="1"/>
  <c r="K681" i="1" s="1"/>
  <c r="J667" i="1"/>
  <c r="J682" i="1" s="1"/>
  <c r="K667" i="1"/>
  <c r="K682" i="1" s="1"/>
  <c r="G668" i="1"/>
  <c r="G683" i="1" s="1"/>
  <c r="G669" i="1"/>
  <c r="G684" i="1" s="1"/>
  <c r="G670" i="1"/>
  <c r="G685" i="1" s="1"/>
  <c r="G671" i="1"/>
  <c r="K671" i="1"/>
  <c r="G672" i="1"/>
  <c r="G687" i="1" s="1"/>
  <c r="K672" i="1"/>
  <c r="K687" i="1" s="1"/>
  <c r="G673" i="1"/>
  <c r="G688" i="1" s="1"/>
  <c r="G679" i="1"/>
  <c r="G681" i="1"/>
  <c r="G686" i="1"/>
  <c r="G694" i="1"/>
  <c r="G696" i="1"/>
  <c r="G711" i="1" s="1"/>
  <c r="J696" i="1"/>
  <c r="J711" i="1" s="1"/>
  <c r="K696" i="1"/>
  <c r="K711" i="1" s="1"/>
  <c r="J697" i="1"/>
  <c r="J712" i="1" s="1"/>
  <c r="K697" i="1"/>
  <c r="K712" i="1" s="1"/>
  <c r="G698" i="1"/>
  <c r="G713" i="1" s="1"/>
  <c r="J698" i="1"/>
  <c r="J713" i="1" s="1"/>
  <c r="K698" i="1"/>
  <c r="K713" i="1" s="1"/>
  <c r="G699" i="1"/>
  <c r="J699" i="1"/>
  <c r="J714" i="1" s="1"/>
  <c r="K699" i="1"/>
  <c r="K714" i="1" s="1"/>
  <c r="G700" i="1"/>
  <c r="G715" i="1" s="1"/>
  <c r="K700" i="1"/>
  <c r="K715" i="1" s="1"/>
  <c r="G701" i="1"/>
  <c r="G716" i="1" s="1"/>
  <c r="K701" i="1"/>
  <c r="K716" i="1" s="1"/>
  <c r="G702" i="1"/>
  <c r="G717" i="1" s="1"/>
  <c r="K702" i="1"/>
  <c r="G703" i="1"/>
  <c r="G709" i="1"/>
  <c r="G714" i="1"/>
  <c r="K717" i="1"/>
  <c r="G479" i="1" l="1"/>
  <c r="G344" i="1"/>
  <c r="G674" i="1"/>
  <c r="G569" i="1"/>
  <c r="G374" i="1"/>
  <c r="G299" i="1"/>
  <c r="K686" i="1"/>
  <c r="G689" i="1" s="1"/>
  <c r="G434" i="1"/>
  <c r="G284" i="1"/>
  <c r="G254" i="1"/>
  <c r="G704" i="1"/>
  <c r="G539" i="1"/>
  <c r="G494" i="1"/>
  <c r="G388" i="1"/>
  <c r="G389" i="1" s="1"/>
  <c r="G314" i="1"/>
  <c r="G554" i="1"/>
  <c r="G359" i="1"/>
  <c r="G584" i="1"/>
  <c r="G509" i="1"/>
  <c r="G329" i="1"/>
  <c r="G524" i="1"/>
  <c r="K447" i="1"/>
  <c r="G449" i="1" s="1"/>
  <c r="G718" i="1"/>
  <c r="G719" i="1" s="1"/>
  <c r="G464" i="1"/>
  <c r="G404" i="1"/>
  <c r="G418" i="1"/>
  <c r="G419" i="1" s="1"/>
  <c r="G629" i="1"/>
  <c r="G599" i="1"/>
  <c r="G644" i="1"/>
  <c r="G658" i="1"/>
  <c r="G659" i="1" s="1"/>
  <c r="G614" i="1"/>
  <c r="G268" i="1"/>
  <c r="G269" i="1" s="1"/>
  <c r="G229" i="1"/>
  <c r="G223" i="1"/>
  <c r="G238" i="1" s="1"/>
  <c r="K222" i="1"/>
  <c r="K237" i="1" s="1"/>
  <c r="G222" i="1"/>
  <c r="G237" i="1" s="1"/>
  <c r="K221" i="1"/>
  <c r="K236" i="1" s="1"/>
  <c r="G221" i="1"/>
  <c r="G236" i="1" s="1"/>
  <c r="G220" i="1"/>
  <c r="G235" i="1" s="1"/>
  <c r="K219" i="1"/>
  <c r="K234" i="1" s="1"/>
  <c r="J219" i="1"/>
  <c r="J234" i="1" s="1"/>
  <c r="G219" i="1"/>
  <c r="G234" i="1" s="1"/>
  <c r="K218" i="1"/>
  <c r="K233" i="1" s="1"/>
  <c r="J218" i="1"/>
  <c r="J233" i="1" s="1"/>
  <c r="G218" i="1"/>
  <c r="G233" i="1" s="1"/>
  <c r="K217" i="1"/>
  <c r="K232" i="1" s="1"/>
  <c r="J217" i="1"/>
  <c r="J232" i="1" s="1"/>
  <c r="K216" i="1"/>
  <c r="K231" i="1" s="1"/>
  <c r="J216" i="1"/>
  <c r="J231" i="1" s="1"/>
  <c r="G216" i="1"/>
  <c r="G231" i="1" s="1"/>
  <c r="G214" i="1"/>
  <c r="G199" i="1"/>
  <c r="G193" i="1"/>
  <c r="G208" i="1" s="1"/>
  <c r="K192" i="1"/>
  <c r="K207" i="1" s="1"/>
  <c r="G192" i="1"/>
  <c r="G207" i="1" s="1"/>
  <c r="K191" i="1"/>
  <c r="K206" i="1" s="1"/>
  <c r="G191" i="1"/>
  <c r="G206" i="1" s="1"/>
  <c r="G190" i="1"/>
  <c r="G205" i="1" s="1"/>
  <c r="G189" i="1"/>
  <c r="G204" i="1" s="1"/>
  <c r="G188" i="1"/>
  <c r="G203" i="1" s="1"/>
  <c r="K187" i="1"/>
  <c r="K202" i="1" s="1"/>
  <c r="J187" i="1"/>
  <c r="J202" i="1" s="1"/>
  <c r="K186" i="1"/>
  <c r="K201" i="1" s="1"/>
  <c r="J186" i="1"/>
  <c r="J201" i="1" s="1"/>
  <c r="G186" i="1"/>
  <c r="G201" i="1" s="1"/>
  <c r="G184" i="1"/>
  <c r="G169" i="1"/>
  <c r="G163" i="1"/>
  <c r="K162" i="1"/>
  <c r="K177" i="1" s="1"/>
  <c r="G162" i="1"/>
  <c r="G177" i="1" s="1"/>
  <c r="K161" i="1"/>
  <c r="K176" i="1" s="1"/>
  <c r="G161" i="1"/>
  <c r="G176" i="1" s="1"/>
  <c r="K160" i="1"/>
  <c r="K175" i="1" s="1"/>
  <c r="G160" i="1"/>
  <c r="G175" i="1" s="1"/>
  <c r="G159" i="1"/>
  <c r="G174" i="1" s="1"/>
  <c r="G158" i="1"/>
  <c r="G173" i="1" s="1"/>
  <c r="K157" i="1"/>
  <c r="K172" i="1" s="1"/>
  <c r="J157" i="1"/>
  <c r="J172" i="1" s="1"/>
  <c r="K156" i="1"/>
  <c r="K171" i="1" s="1"/>
  <c r="J156" i="1"/>
  <c r="J171" i="1" s="1"/>
  <c r="G156" i="1"/>
  <c r="G171" i="1" s="1"/>
  <c r="G154" i="1"/>
  <c r="G139" i="1"/>
  <c r="G133" i="1"/>
  <c r="G148" i="1" s="1"/>
  <c r="K132" i="1"/>
  <c r="K147" i="1" s="1"/>
  <c r="G132" i="1"/>
  <c r="G147" i="1" s="1"/>
  <c r="K131" i="1"/>
  <c r="K146" i="1" s="1"/>
  <c r="G131" i="1"/>
  <c r="G146" i="1" s="1"/>
  <c r="G130" i="1"/>
  <c r="G145" i="1" s="1"/>
  <c r="K129" i="1"/>
  <c r="K144" i="1" s="1"/>
  <c r="J129" i="1"/>
  <c r="J144" i="1" s="1"/>
  <c r="G129" i="1"/>
  <c r="G144" i="1" s="1"/>
  <c r="K128" i="1"/>
  <c r="K143" i="1" s="1"/>
  <c r="J128" i="1"/>
  <c r="J143" i="1" s="1"/>
  <c r="G128" i="1"/>
  <c r="G143" i="1" s="1"/>
  <c r="K127" i="1"/>
  <c r="K142" i="1" s="1"/>
  <c r="J127" i="1"/>
  <c r="J142" i="1" s="1"/>
  <c r="K126" i="1"/>
  <c r="K141" i="1" s="1"/>
  <c r="J126" i="1"/>
  <c r="J141" i="1" s="1"/>
  <c r="G126" i="1"/>
  <c r="G141" i="1" s="1"/>
  <c r="G124" i="1"/>
  <c r="G109" i="1"/>
  <c r="G103" i="1"/>
  <c r="G118" i="1" s="1"/>
  <c r="K102" i="1"/>
  <c r="K117" i="1" s="1"/>
  <c r="G102" i="1"/>
  <c r="G117" i="1" s="1"/>
  <c r="K101" i="1"/>
  <c r="K116" i="1" s="1"/>
  <c r="H101" i="1"/>
  <c r="H116" i="1" s="1"/>
  <c r="H131" i="1" s="1"/>
  <c r="H146" i="1" s="1"/>
  <c r="G101" i="1"/>
  <c r="G116" i="1" s="1"/>
  <c r="G100" i="1"/>
  <c r="G115" i="1" s="1"/>
  <c r="K99" i="1"/>
  <c r="K114" i="1" s="1"/>
  <c r="J99" i="1"/>
  <c r="J114" i="1" s="1"/>
  <c r="G99" i="1"/>
  <c r="G114" i="1" s="1"/>
  <c r="K98" i="1"/>
  <c r="K113" i="1" s="1"/>
  <c r="J98" i="1"/>
  <c r="J113" i="1" s="1"/>
  <c r="G98" i="1"/>
  <c r="G113" i="1" s="1"/>
  <c r="K97" i="1"/>
  <c r="K112" i="1" s="1"/>
  <c r="J97" i="1"/>
  <c r="J112" i="1" s="1"/>
  <c r="K96" i="1"/>
  <c r="K111" i="1" s="1"/>
  <c r="J96" i="1"/>
  <c r="J111" i="1" s="1"/>
  <c r="G96" i="1"/>
  <c r="G111" i="1" s="1"/>
  <c r="G94" i="1"/>
  <c r="G86" i="1"/>
  <c r="G79" i="1"/>
  <c r="G73" i="1"/>
  <c r="G88" i="1" s="1"/>
  <c r="K72" i="1"/>
  <c r="K87" i="1" s="1"/>
  <c r="G72" i="1"/>
  <c r="G87" i="1" s="1"/>
  <c r="K71" i="1"/>
  <c r="K86" i="1" s="1"/>
  <c r="G71" i="1"/>
  <c r="K70" i="1"/>
  <c r="K85" i="1" s="1"/>
  <c r="G70" i="1"/>
  <c r="G85" i="1" s="1"/>
  <c r="G69" i="1"/>
  <c r="G84" i="1" s="1"/>
  <c r="G68" i="1"/>
  <c r="G83" i="1" s="1"/>
  <c r="K67" i="1"/>
  <c r="K82" i="1" s="1"/>
  <c r="J67" i="1"/>
  <c r="J82" i="1" s="1"/>
  <c r="K66" i="1"/>
  <c r="K81" i="1" s="1"/>
  <c r="J66" i="1"/>
  <c r="J81" i="1" s="1"/>
  <c r="G66" i="1"/>
  <c r="G81" i="1" s="1"/>
  <c r="G64" i="1"/>
  <c r="G49" i="1"/>
  <c r="G43" i="1"/>
  <c r="K42" i="1"/>
  <c r="K57" i="1" s="1"/>
  <c r="G42" i="1"/>
  <c r="G57" i="1" s="1"/>
  <c r="K41" i="1"/>
  <c r="K56" i="1" s="1"/>
  <c r="G41" i="1"/>
  <c r="G56" i="1" s="1"/>
  <c r="G40" i="1"/>
  <c r="G55" i="1" s="1"/>
  <c r="G39" i="1"/>
  <c r="G54" i="1" s="1"/>
  <c r="G38" i="1"/>
  <c r="G53" i="1" s="1"/>
  <c r="K37" i="1"/>
  <c r="K52" i="1" s="1"/>
  <c r="J37" i="1"/>
  <c r="J52" i="1" s="1"/>
  <c r="K36" i="1"/>
  <c r="K51" i="1" s="1"/>
  <c r="J36" i="1"/>
  <c r="J51" i="1" s="1"/>
  <c r="G36" i="1"/>
  <c r="G51" i="1" s="1"/>
  <c r="G34" i="1"/>
  <c r="F24" i="1"/>
  <c r="F39" i="1" s="1"/>
  <c r="F54" i="1" s="1"/>
  <c r="F69" i="1" s="1"/>
  <c r="F84" i="1" s="1"/>
  <c r="F99" i="1" s="1"/>
  <c r="F114" i="1" s="1"/>
  <c r="F129" i="1" s="1"/>
  <c r="F144" i="1" s="1"/>
  <c r="F159" i="1" s="1"/>
  <c r="F174" i="1" s="1"/>
  <c r="F189" i="1" s="1"/>
  <c r="F204" i="1" s="1"/>
  <c r="F219" i="1" s="1"/>
  <c r="F234" i="1" s="1"/>
  <c r="F249" i="1" s="1"/>
  <c r="F264" i="1" s="1"/>
  <c r="F279" i="1" s="1"/>
  <c r="F294" i="1" s="1"/>
  <c r="F309" i="1" s="1"/>
  <c r="F324" i="1" s="1"/>
  <c r="F339" i="1" s="1"/>
  <c r="F354" i="1" s="1"/>
  <c r="F369" i="1" s="1"/>
  <c r="F384" i="1" s="1"/>
  <c r="F399" i="1" s="1"/>
  <c r="F414" i="1" s="1"/>
  <c r="F429" i="1" s="1"/>
  <c r="F444" i="1" s="1"/>
  <c r="F459" i="1" s="1"/>
  <c r="F474" i="1" s="1"/>
  <c r="F489" i="1" s="1"/>
  <c r="F504" i="1" s="1"/>
  <c r="F519" i="1" s="1"/>
  <c r="F534" i="1" s="1"/>
  <c r="F549" i="1" s="1"/>
  <c r="F564" i="1" s="1"/>
  <c r="F579" i="1" s="1"/>
  <c r="F594" i="1" s="1"/>
  <c r="F609" i="1" s="1"/>
  <c r="F624" i="1" s="1"/>
  <c r="F639" i="1" s="1"/>
  <c r="F654" i="1" s="1"/>
  <c r="F669" i="1" s="1"/>
  <c r="F684" i="1" s="1"/>
  <c r="F699" i="1" s="1"/>
  <c r="F714" i="1" s="1"/>
  <c r="H19" i="1"/>
  <c r="H34" i="1" s="1"/>
  <c r="H49" i="1" s="1"/>
  <c r="H64" i="1" s="1"/>
  <c r="H79" i="1" s="1"/>
  <c r="H94" i="1" s="1"/>
  <c r="H109" i="1" s="1"/>
  <c r="H124" i="1" s="1"/>
  <c r="H139" i="1" s="1"/>
  <c r="H154" i="1" s="1"/>
  <c r="H169" i="1" s="1"/>
  <c r="H184" i="1" s="1"/>
  <c r="H199" i="1" s="1"/>
  <c r="H214" i="1" s="1"/>
  <c r="H229" i="1" s="1"/>
  <c r="H244" i="1" s="1"/>
  <c r="H259" i="1" s="1"/>
  <c r="H274" i="1" s="1"/>
  <c r="H289" i="1" s="1"/>
  <c r="H304" i="1" s="1"/>
  <c r="H319" i="1" s="1"/>
  <c r="H334" i="1" s="1"/>
  <c r="H349" i="1" s="1"/>
  <c r="H364" i="1" s="1"/>
  <c r="H379" i="1" s="1"/>
  <c r="H394" i="1" s="1"/>
  <c r="H409" i="1" s="1"/>
  <c r="H424" i="1" s="1"/>
  <c r="H439" i="1" s="1"/>
  <c r="H454" i="1" s="1"/>
  <c r="H469" i="1" s="1"/>
  <c r="H484" i="1" s="1"/>
  <c r="H499" i="1" s="1"/>
  <c r="H514" i="1" s="1"/>
  <c r="H529" i="1" s="1"/>
  <c r="H544" i="1" s="1"/>
  <c r="H559" i="1" s="1"/>
  <c r="H574" i="1" s="1"/>
  <c r="H589" i="1" s="1"/>
  <c r="H604" i="1" s="1"/>
  <c r="H619" i="1" s="1"/>
  <c r="H634" i="1" s="1"/>
  <c r="H649" i="1" s="1"/>
  <c r="H664" i="1" s="1"/>
  <c r="H679" i="1" s="1"/>
  <c r="H694" i="1" s="1"/>
  <c r="H709" i="1" s="1"/>
  <c r="G19" i="1"/>
  <c r="G13" i="1"/>
  <c r="K12" i="1"/>
  <c r="K27" i="1" s="1"/>
  <c r="G12" i="1"/>
  <c r="G27" i="1" s="1"/>
  <c r="K11" i="1"/>
  <c r="K26" i="1" s="1"/>
  <c r="G11" i="1"/>
  <c r="G26" i="1" s="1"/>
  <c r="G10" i="1"/>
  <c r="G25" i="1" s="1"/>
  <c r="K9" i="1"/>
  <c r="K24" i="1" s="1"/>
  <c r="J9" i="1"/>
  <c r="J24" i="1" s="1"/>
  <c r="G9" i="1"/>
  <c r="G24" i="1" s="1"/>
  <c r="K8" i="1"/>
  <c r="K23" i="1" s="1"/>
  <c r="J8" i="1"/>
  <c r="J23" i="1" s="1"/>
  <c r="G8" i="1"/>
  <c r="G23" i="1" s="1"/>
  <c r="K7" i="1"/>
  <c r="K22" i="1" s="1"/>
  <c r="J7" i="1"/>
  <c r="J22" i="1" s="1"/>
  <c r="K6" i="1"/>
  <c r="K21" i="1" s="1"/>
  <c r="J6" i="1"/>
  <c r="J21" i="1" s="1"/>
  <c r="G6" i="1"/>
  <c r="G21" i="1" s="1"/>
  <c r="G4" i="1"/>
  <c r="G164" i="1" l="1"/>
  <c r="G209" i="1"/>
  <c r="G178" i="1"/>
  <c r="G89" i="1"/>
  <c r="G149" i="1"/>
  <c r="G44" i="1"/>
  <c r="G14" i="1"/>
  <c r="H161" i="1"/>
  <c r="H176" i="1" s="1"/>
  <c r="H191" i="1"/>
  <c r="H206" i="1" s="1"/>
  <c r="H221" i="1" s="1"/>
  <c r="H236" i="1" s="1"/>
  <c r="H251" i="1" s="1"/>
  <c r="H266" i="1" s="1"/>
  <c r="H281" i="1" s="1"/>
  <c r="H296" i="1" s="1"/>
  <c r="H311" i="1" s="1"/>
  <c r="H326" i="1" s="1"/>
  <c r="H341" i="1" s="1"/>
  <c r="H356" i="1" s="1"/>
  <c r="H371" i="1" s="1"/>
  <c r="H386" i="1" s="1"/>
  <c r="H401" i="1" s="1"/>
  <c r="H416" i="1" s="1"/>
  <c r="H431" i="1" s="1"/>
  <c r="H446" i="1" s="1"/>
  <c r="H461" i="1" s="1"/>
  <c r="H476" i="1" s="1"/>
  <c r="H491" i="1" s="1"/>
  <c r="H506" i="1" s="1"/>
  <c r="H521" i="1" s="1"/>
  <c r="H536" i="1" s="1"/>
  <c r="H551" i="1" s="1"/>
  <c r="H566" i="1" s="1"/>
  <c r="H581" i="1" s="1"/>
  <c r="H596" i="1" s="1"/>
  <c r="H611" i="1" s="1"/>
  <c r="H626" i="1" s="1"/>
  <c r="H641" i="1" s="1"/>
  <c r="H656" i="1" s="1"/>
  <c r="H671" i="1" s="1"/>
  <c r="H686" i="1" s="1"/>
  <c r="H701" i="1" s="1"/>
  <c r="H716" i="1" s="1"/>
  <c r="G119" i="1"/>
  <c r="G179" i="1"/>
  <c r="G239" i="1"/>
  <c r="G58" i="1"/>
  <c r="G59" i="1" s="1"/>
  <c r="G224" i="1"/>
  <c r="G28" i="1"/>
  <c r="G29" i="1" s="1"/>
  <c r="G74" i="1"/>
  <c r="G104" i="1"/>
  <c r="G134" i="1"/>
  <c r="G194" i="1"/>
</calcChain>
</file>

<file path=xl/sharedStrings.xml><?xml version="1.0" encoding="utf-8"?>
<sst xmlns="http://schemas.openxmlformats.org/spreadsheetml/2006/main" count="880" uniqueCount="42">
  <si>
    <t>ТСЖ "1 Новый, 14/3" ИНН 6154077678  КПП 615401001</t>
  </si>
  <si>
    <t>Счёт 40703810652090092886 Юго-Западный банк ПАО"Сбербанк России", г.Ростов-на-Дону, БИК 046015602</t>
  </si>
  <si>
    <t xml:space="preserve">        л.сч.</t>
  </si>
  <si>
    <t>Кол-во пр.</t>
  </si>
  <si>
    <t>2чел.</t>
  </si>
  <si>
    <t>Общая пл</t>
  </si>
  <si>
    <t>51м2</t>
  </si>
  <si>
    <t>2016г.      пер.1-й Новый, д.14/3           кв.</t>
  </si>
  <si>
    <t>Тариф руб.</t>
  </si>
  <si>
    <t>Сумма</t>
  </si>
  <si>
    <t>Показан.сч.хол.воды</t>
  </si>
  <si>
    <t>Предыдущ.</t>
  </si>
  <si>
    <t>Настоящ.</t>
  </si>
  <si>
    <t>х.в.</t>
  </si>
  <si>
    <t>г.в.</t>
  </si>
  <si>
    <t>Справочно: долг</t>
  </si>
  <si>
    <t>Отметка сберкассы</t>
  </si>
  <si>
    <t xml:space="preserve">Пеня </t>
  </si>
  <si>
    <t xml:space="preserve">Подпись плательщика </t>
  </si>
  <si>
    <t>Кассир</t>
  </si>
  <si>
    <t>Общая пл.</t>
  </si>
  <si>
    <t>1чел.</t>
  </si>
  <si>
    <t>46,6м2</t>
  </si>
  <si>
    <t>4чел.</t>
  </si>
  <si>
    <t>52,3м2</t>
  </si>
  <si>
    <t>Перерасчёт пени</t>
  </si>
  <si>
    <t>62,4м2</t>
  </si>
  <si>
    <t>51,1м2</t>
  </si>
  <si>
    <t>3чел.</t>
  </si>
  <si>
    <t>46,9м2</t>
  </si>
  <si>
    <t>Перерасчёт</t>
  </si>
  <si>
    <t>52,1м2</t>
  </si>
  <si>
    <t>62,6м2</t>
  </si>
  <si>
    <t>50,7м2</t>
  </si>
  <si>
    <t>52,5м2</t>
  </si>
  <si>
    <t>62,3м2</t>
  </si>
  <si>
    <t>46,8м2</t>
  </si>
  <si>
    <t>52,4м2</t>
  </si>
  <si>
    <t>50,5м2</t>
  </si>
  <si>
    <t>62,9м2</t>
  </si>
  <si>
    <t>47,1м2</t>
  </si>
  <si>
    <t>63м2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</si>
</sst>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0" fillId="0" borderId="1" xfId="0" applyNumberForma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0" fontId="0" fillId="0" borderId="5" xfId="0" applyBorder="1"/>
    <xf numFmtId="0" fontId="4" fillId="0" borderId="0" xfId="0" applyFont="1" applyBorder="1"/>
    <xf numFmtId="0" fontId="4" fillId="0" borderId="0" xfId="0" applyFont="1"/>
    <xf numFmtId="2" fontId="5" fillId="0" borderId="0" xfId="0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6" fillId="0" borderId="0" xfId="0" applyFont="1" applyBorder="1"/>
    <xf numFmtId="2" fontId="2" fillId="0" borderId="1" xfId="0" applyNumberFormat="1" applyFont="1" applyBorder="1" applyAlignment="1">
      <alignment horizontal="left"/>
    </xf>
    <xf numFmtId="0" fontId="7" fillId="0" borderId="0" xfId="0" applyFont="1" applyBorder="1"/>
    <xf numFmtId="9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2" fontId="8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right"/>
    </xf>
    <xf numFmtId="2" fontId="9" fillId="0" borderId="0" xfId="0" applyNumberFormat="1" applyFont="1" applyBorder="1"/>
    <xf numFmtId="2" fontId="10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164" fontId="0" fillId="0" borderId="1" xfId="0" applyNumberFormat="1" applyBorder="1"/>
    <xf numFmtId="0" fontId="7" fillId="0" borderId="0" xfId="0" applyFont="1" applyFill="1" applyBorder="1"/>
    <xf numFmtId="0" fontId="12" fillId="0" borderId="0" xfId="0" applyFont="1" applyFill="1" applyBorder="1"/>
    <xf numFmtId="0" fontId="1" fillId="0" borderId="0" xfId="0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0"/>
    <xdr:ext cx="1466850" cy="1466850"/>
    <xdr:pic>
      <xdr:nvPicPr>
        <xdr:cNvPr id="2" name="Image 1" descr="Picture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6286500"/>
    <xdr:ext cx="1466850" cy="1466850"/>
    <xdr:pic>
      <xdr:nvPicPr>
        <xdr:cNvPr id="3" name="Image 2" descr="Picture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2001500"/>
    <xdr:ext cx="1466850" cy="1466850"/>
    <xdr:pic>
      <xdr:nvPicPr>
        <xdr:cNvPr id="4" name="Image 3" descr="Picture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7716500"/>
    <xdr:ext cx="1466850" cy="1466850"/>
    <xdr:pic>
      <xdr:nvPicPr>
        <xdr:cNvPr id="5" name="Image 4" descr="Picture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23431500"/>
    <xdr:ext cx="1466850" cy="1466850"/>
    <xdr:pic>
      <xdr:nvPicPr>
        <xdr:cNvPr id="6" name="Image 5" descr="Picture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29146500"/>
    <xdr:ext cx="1466850" cy="1466850"/>
    <xdr:pic>
      <xdr:nvPicPr>
        <xdr:cNvPr id="7" name="Image 6" descr="Picture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34861500"/>
    <xdr:ext cx="1466850" cy="1466850"/>
    <xdr:pic>
      <xdr:nvPicPr>
        <xdr:cNvPr id="8" name="Image 7" descr="Picture"/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40576500"/>
    <xdr:ext cx="1466850" cy="1466850"/>
    <xdr:pic>
      <xdr:nvPicPr>
        <xdr:cNvPr id="9" name="Image 8" descr="Picture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46291500"/>
    <xdr:ext cx="1466850" cy="1466850"/>
    <xdr:pic>
      <xdr:nvPicPr>
        <xdr:cNvPr id="10" name="Image 9" descr="Picture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52006500"/>
    <xdr:ext cx="1466850" cy="1466850"/>
    <xdr:pic>
      <xdr:nvPicPr>
        <xdr:cNvPr id="11" name="Image 10" descr="Picture"/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57721500"/>
    <xdr:ext cx="1466850" cy="1466850"/>
    <xdr:pic>
      <xdr:nvPicPr>
        <xdr:cNvPr id="12" name="Image 11" descr="Picture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63436500"/>
    <xdr:ext cx="1466850" cy="1466850"/>
    <xdr:pic>
      <xdr:nvPicPr>
        <xdr:cNvPr id="13" name="Image 12" descr="Picture"/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69151500"/>
    <xdr:ext cx="1466850" cy="1466850"/>
    <xdr:pic>
      <xdr:nvPicPr>
        <xdr:cNvPr id="14" name="Image 13" descr="Picture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74866500"/>
    <xdr:ext cx="1466850" cy="1466850"/>
    <xdr:pic>
      <xdr:nvPicPr>
        <xdr:cNvPr id="15" name="Image 14" descr="Picture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80581500"/>
    <xdr:ext cx="1466850" cy="1466850"/>
    <xdr:pic>
      <xdr:nvPicPr>
        <xdr:cNvPr id="16" name="Image 15" descr="Picture"/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86296500"/>
    <xdr:ext cx="1466850" cy="1466850"/>
    <xdr:pic>
      <xdr:nvPicPr>
        <xdr:cNvPr id="17" name="Image 16" descr="Picture"/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92011500"/>
    <xdr:ext cx="1466850" cy="1466850"/>
    <xdr:pic>
      <xdr:nvPicPr>
        <xdr:cNvPr id="18" name="Image 17" descr="Picture"/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97726500"/>
    <xdr:ext cx="1466850" cy="1466850"/>
    <xdr:pic>
      <xdr:nvPicPr>
        <xdr:cNvPr id="19" name="Image 18" descr="Picture"/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03441500"/>
    <xdr:ext cx="1466850" cy="1466850"/>
    <xdr:pic>
      <xdr:nvPicPr>
        <xdr:cNvPr id="20" name="Image 19" descr="Picture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09156500"/>
    <xdr:ext cx="1466850" cy="1466850"/>
    <xdr:pic>
      <xdr:nvPicPr>
        <xdr:cNvPr id="21" name="Image 20" descr="Picture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14871500"/>
    <xdr:ext cx="1466850" cy="1466850"/>
    <xdr:pic>
      <xdr:nvPicPr>
        <xdr:cNvPr id="22" name="Image 21" descr="Picture"/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20586500"/>
    <xdr:ext cx="1466850" cy="1466850"/>
    <xdr:pic>
      <xdr:nvPicPr>
        <xdr:cNvPr id="23" name="Image 22" descr="Picture"/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26301500"/>
    <xdr:ext cx="1466850" cy="1466850"/>
    <xdr:pic>
      <xdr:nvPicPr>
        <xdr:cNvPr id="24" name="Image 23" descr="Picture"/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</xdr:spPr>
    </xdr:pic>
    <xdr:clientData/>
  </xdr:absoluteAnchor>
  <xdr:absoluteAnchor>
    <xdr:pos x="0" y="132016500"/>
    <xdr:ext cx="1466850" cy="1466850"/>
    <xdr:pic>
      <xdr:nvPicPr>
        <xdr:cNvPr id="25" name="Image 24" descr="Picture"/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r1/&#1058;&#1089;&#1078;%201-%20&#1053;&#1086;&#1074;&#1099;&#1081;%20&#1088;&#1072;&#1089;&#1090;&#1072;&#1085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итанц."/>
      <sheetName val="Лист3"/>
      <sheetName val="Лист2"/>
    </sheetNames>
    <sheetDataSet>
      <sheetData sheetId="0"/>
      <sheetData sheetId="1">
        <row r="341">
          <cell r="G341">
            <v>223.03399999999999</v>
          </cell>
        </row>
        <row r="671">
          <cell r="G671">
            <v>187.23399999999998</v>
          </cell>
        </row>
      </sheetData>
      <sheetData sheetId="2">
        <row r="3">
          <cell r="B3" t="str">
            <v>февраль</v>
          </cell>
        </row>
        <row r="4">
          <cell r="D4">
            <v>716.55000000000007</v>
          </cell>
          <cell r="F4">
            <v>0</v>
          </cell>
          <cell r="G4">
            <v>5.61</v>
          </cell>
          <cell r="H4">
            <v>42</v>
          </cell>
          <cell r="I4">
            <v>42</v>
          </cell>
          <cell r="L4">
            <v>0</v>
          </cell>
          <cell r="N4">
            <v>91.8</v>
          </cell>
          <cell r="O4">
            <v>182.58</v>
          </cell>
          <cell r="P4">
            <v>996.54000000000008</v>
          </cell>
          <cell r="U4">
            <v>0</v>
          </cell>
          <cell r="DG4">
            <v>0</v>
          </cell>
        </row>
        <row r="5">
          <cell r="H5">
            <v>37</v>
          </cell>
          <cell r="I5">
            <v>37</v>
          </cell>
        </row>
        <row r="6">
          <cell r="H6">
            <v>124</v>
          </cell>
          <cell r="I6">
            <v>124</v>
          </cell>
        </row>
        <row r="7">
          <cell r="H7">
            <v>77</v>
          </cell>
          <cell r="I7">
            <v>77</v>
          </cell>
        </row>
        <row r="8">
          <cell r="D8">
            <v>654.73</v>
          </cell>
          <cell r="F8">
            <v>0</v>
          </cell>
          <cell r="G8">
            <v>5.1260000000000003</v>
          </cell>
          <cell r="H8">
            <v>157</v>
          </cell>
          <cell r="I8">
            <v>157</v>
          </cell>
          <cell r="L8">
            <v>0</v>
          </cell>
          <cell r="N8">
            <v>83.88000000000001</v>
          </cell>
          <cell r="O8">
            <v>166.828</v>
          </cell>
          <cell r="P8">
            <v>910.56399999999996</v>
          </cell>
          <cell r="U8">
            <v>0</v>
          </cell>
          <cell r="DG8">
            <v>0</v>
          </cell>
        </row>
        <row r="9">
          <cell r="H9">
            <v>63</v>
          </cell>
          <cell r="I9">
            <v>63</v>
          </cell>
        </row>
        <row r="10">
          <cell r="D10">
            <v>734.81499999999994</v>
          </cell>
          <cell r="F10">
            <v>0</v>
          </cell>
          <cell r="G10">
            <v>5.7530000000000001</v>
          </cell>
          <cell r="H10">
            <v>33</v>
          </cell>
          <cell r="I10">
            <v>33</v>
          </cell>
          <cell r="L10">
            <v>0</v>
          </cell>
          <cell r="N10">
            <v>94.14</v>
          </cell>
          <cell r="O10">
            <v>187.23399999999998</v>
          </cell>
          <cell r="P10">
            <v>1021.942</v>
          </cell>
          <cell r="U10">
            <v>0</v>
          </cell>
          <cell r="DG10">
            <v>47970.07</v>
          </cell>
        </row>
        <row r="11">
          <cell r="H11">
            <v>26</v>
          </cell>
          <cell r="I11">
            <v>26</v>
          </cell>
        </row>
        <row r="12">
          <cell r="D12">
            <v>876.72</v>
          </cell>
          <cell r="F12">
            <v>0</v>
          </cell>
          <cell r="G12">
            <v>6.8639999999999999</v>
          </cell>
          <cell r="H12">
            <v>96</v>
          </cell>
          <cell r="I12">
            <v>96</v>
          </cell>
          <cell r="L12">
            <v>0</v>
          </cell>
          <cell r="N12">
            <v>112.32</v>
          </cell>
          <cell r="O12">
            <v>223.392</v>
          </cell>
          <cell r="P12">
            <v>1219.296</v>
          </cell>
          <cell r="U12">
            <v>0</v>
          </cell>
          <cell r="DG12">
            <v>2166.88</v>
          </cell>
        </row>
        <row r="13">
          <cell r="H13">
            <v>52</v>
          </cell>
          <cell r="I13">
            <v>52</v>
          </cell>
        </row>
        <row r="14">
          <cell r="H14">
            <v>452</v>
          </cell>
          <cell r="I14">
            <v>452</v>
          </cell>
        </row>
        <row r="15">
          <cell r="H15">
            <v>127</v>
          </cell>
          <cell r="I15">
            <v>127</v>
          </cell>
        </row>
        <row r="16">
          <cell r="D16">
            <v>717.95500000000004</v>
          </cell>
          <cell r="F16">
            <v>0</v>
          </cell>
          <cell r="G16">
            <v>5.6210000000000004</v>
          </cell>
          <cell r="H16">
            <v>27</v>
          </cell>
          <cell r="I16">
            <v>27</v>
          </cell>
          <cell r="L16">
            <v>0</v>
          </cell>
          <cell r="N16">
            <v>91.98</v>
          </cell>
          <cell r="O16">
            <v>182.93800000000002</v>
          </cell>
          <cell r="P16">
            <v>998.49400000000003</v>
          </cell>
          <cell r="U16">
            <v>0</v>
          </cell>
          <cell r="DG16">
            <v>0</v>
          </cell>
        </row>
        <row r="17">
          <cell r="H17">
            <v>31</v>
          </cell>
          <cell r="I17">
            <v>31</v>
          </cell>
        </row>
        <row r="18">
          <cell r="H18">
            <v>93</v>
          </cell>
          <cell r="I18">
            <v>93</v>
          </cell>
        </row>
        <row r="19">
          <cell r="H19">
            <v>102</v>
          </cell>
          <cell r="I19">
            <v>102</v>
          </cell>
        </row>
        <row r="20">
          <cell r="D20">
            <v>658.94500000000005</v>
          </cell>
          <cell r="F20">
            <v>0</v>
          </cell>
          <cell r="G20">
            <v>5.1589999999999998</v>
          </cell>
          <cell r="H20">
            <v>124</v>
          </cell>
          <cell r="I20">
            <v>124</v>
          </cell>
          <cell r="L20">
            <v>0</v>
          </cell>
          <cell r="N20">
            <v>84.42</v>
          </cell>
          <cell r="O20">
            <v>167.90199999999999</v>
          </cell>
          <cell r="P20">
            <v>916.42599999999993</v>
          </cell>
          <cell r="U20">
            <v>0</v>
          </cell>
          <cell r="DG20">
            <v>81556.12000000001</v>
          </cell>
        </row>
        <row r="21">
          <cell r="H21">
            <v>111</v>
          </cell>
          <cell r="I21">
            <v>111</v>
          </cell>
        </row>
        <row r="22">
          <cell r="D22">
            <v>732.00500000000011</v>
          </cell>
          <cell r="F22">
            <v>0</v>
          </cell>
          <cell r="G22">
            <v>5.7309999999999999</v>
          </cell>
          <cell r="H22">
            <v>173</v>
          </cell>
          <cell r="I22">
            <v>173</v>
          </cell>
          <cell r="L22">
            <v>0</v>
          </cell>
          <cell r="N22">
            <v>93.78</v>
          </cell>
          <cell r="O22">
            <v>186.518</v>
          </cell>
          <cell r="P22">
            <v>1018.0340000000001</v>
          </cell>
          <cell r="U22">
            <v>0</v>
          </cell>
          <cell r="DG22">
            <v>1909.87</v>
          </cell>
        </row>
        <row r="23">
          <cell r="H23">
            <v>192</v>
          </cell>
          <cell r="I23">
            <v>192</v>
          </cell>
        </row>
        <row r="24">
          <cell r="D24">
            <v>879.53000000000009</v>
          </cell>
          <cell r="F24">
            <v>0</v>
          </cell>
          <cell r="G24">
            <v>6.8860000000000001</v>
          </cell>
          <cell r="H24">
            <v>98</v>
          </cell>
          <cell r="I24">
            <v>98</v>
          </cell>
          <cell r="L24">
            <v>0</v>
          </cell>
          <cell r="N24">
            <v>112.68</v>
          </cell>
          <cell r="O24">
            <v>224.108</v>
          </cell>
          <cell r="P24">
            <v>1223.204</v>
          </cell>
          <cell r="U24">
            <v>0</v>
          </cell>
          <cell r="DG24">
            <v>0</v>
          </cell>
        </row>
        <row r="25">
          <cell r="H25">
            <v>66</v>
          </cell>
          <cell r="I25">
            <v>66</v>
          </cell>
        </row>
        <row r="26">
          <cell r="H26">
            <v>98</v>
          </cell>
          <cell r="I26">
            <v>98</v>
          </cell>
        </row>
        <row r="27">
          <cell r="H27">
            <v>135</v>
          </cell>
          <cell r="I27">
            <v>135</v>
          </cell>
        </row>
        <row r="28">
          <cell r="D28">
            <v>712.33500000000004</v>
          </cell>
          <cell r="F28">
            <v>0</v>
          </cell>
          <cell r="G28">
            <v>5.577</v>
          </cell>
          <cell r="H28">
            <v>26</v>
          </cell>
          <cell r="I28">
            <v>26</v>
          </cell>
          <cell r="L28">
            <v>0</v>
          </cell>
          <cell r="N28">
            <v>91.26</v>
          </cell>
          <cell r="O28">
            <v>181.506</v>
          </cell>
          <cell r="P28">
            <v>990.678</v>
          </cell>
          <cell r="U28">
            <v>0</v>
          </cell>
          <cell r="DG28">
            <v>0</v>
          </cell>
        </row>
        <row r="29">
          <cell r="H29">
            <v>84</v>
          </cell>
          <cell r="I29">
            <v>84</v>
          </cell>
        </row>
        <row r="30">
          <cell r="H30">
            <v>131</v>
          </cell>
          <cell r="I30">
            <v>131</v>
          </cell>
        </row>
        <row r="31">
          <cell r="H31">
            <v>136</v>
          </cell>
          <cell r="I31">
            <v>136</v>
          </cell>
        </row>
        <row r="32">
          <cell r="D32">
            <v>658.94500000000005</v>
          </cell>
          <cell r="F32">
            <v>0</v>
          </cell>
          <cell r="G32">
            <v>5.1589999999999998</v>
          </cell>
          <cell r="H32">
            <v>113</v>
          </cell>
          <cell r="I32">
            <v>113</v>
          </cell>
          <cell r="L32">
            <v>0</v>
          </cell>
          <cell r="N32">
            <v>84.42</v>
          </cell>
          <cell r="O32">
            <v>167.90199999999999</v>
          </cell>
          <cell r="P32">
            <v>916.42599999999993</v>
          </cell>
          <cell r="U32">
            <v>0</v>
          </cell>
          <cell r="DG32">
            <v>0</v>
          </cell>
        </row>
        <row r="33">
          <cell r="H33">
            <v>7</v>
          </cell>
          <cell r="I33">
            <v>7</v>
          </cell>
        </row>
        <row r="34">
          <cell r="D34">
            <v>737.625</v>
          </cell>
          <cell r="F34">
            <v>0</v>
          </cell>
          <cell r="G34">
            <v>5.7750000000000004</v>
          </cell>
          <cell r="H34">
            <v>753</v>
          </cell>
          <cell r="I34">
            <v>753</v>
          </cell>
          <cell r="L34">
            <v>0</v>
          </cell>
          <cell r="N34">
            <v>94.5</v>
          </cell>
          <cell r="O34">
            <v>187.95000000000002</v>
          </cell>
          <cell r="P34">
            <v>1025.8499999999999</v>
          </cell>
          <cell r="U34">
            <v>0</v>
          </cell>
          <cell r="DG34">
            <v>0</v>
          </cell>
        </row>
        <row r="35">
          <cell r="H35">
            <v>122</v>
          </cell>
          <cell r="I35">
            <v>122</v>
          </cell>
        </row>
        <row r="36">
          <cell r="D36">
            <v>875.31500000000005</v>
          </cell>
          <cell r="F36">
            <v>0</v>
          </cell>
          <cell r="G36">
            <v>6.8529999999999998</v>
          </cell>
          <cell r="H36">
            <v>21</v>
          </cell>
          <cell r="I36">
            <v>21</v>
          </cell>
          <cell r="L36">
            <v>0</v>
          </cell>
          <cell r="N36">
            <v>112.14</v>
          </cell>
          <cell r="O36">
            <v>223.03399999999999</v>
          </cell>
          <cell r="P36">
            <v>1217.3420000000001</v>
          </cell>
          <cell r="U36">
            <v>0</v>
          </cell>
          <cell r="DG36">
            <v>0</v>
          </cell>
        </row>
        <row r="37">
          <cell r="H37">
            <v>21</v>
          </cell>
          <cell r="I37">
            <v>21</v>
          </cell>
        </row>
        <row r="38">
          <cell r="H38">
            <v>49</v>
          </cell>
          <cell r="I38">
            <v>49</v>
          </cell>
        </row>
        <row r="39">
          <cell r="H39">
            <v>76</v>
          </cell>
          <cell r="I39">
            <v>76</v>
          </cell>
        </row>
        <row r="40">
          <cell r="D40">
            <v>716.55000000000007</v>
          </cell>
          <cell r="F40">
            <v>0</v>
          </cell>
          <cell r="G40">
            <v>5.61</v>
          </cell>
          <cell r="H40">
            <v>105</v>
          </cell>
          <cell r="I40">
            <v>105</v>
          </cell>
          <cell r="L40">
            <v>0</v>
          </cell>
          <cell r="N40">
            <v>91.8</v>
          </cell>
          <cell r="O40">
            <v>182.58</v>
          </cell>
          <cell r="P40">
            <v>996.54000000000008</v>
          </cell>
          <cell r="U40">
            <v>0</v>
          </cell>
          <cell r="DG40">
            <v>244.94000000000005</v>
          </cell>
        </row>
        <row r="41">
          <cell r="H41">
            <v>7</v>
          </cell>
          <cell r="I41">
            <v>7</v>
          </cell>
        </row>
        <row r="42">
          <cell r="H42">
            <v>157</v>
          </cell>
          <cell r="I42">
            <v>157</v>
          </cell>
        </row>
        <row r="43">
          <cell r="H43">
            <v>90</v>
          </cell>
          <cell r="I43">
            <v>90</v>
          </cell>
        </row>
        <row r="44">
          <cell r="D44">
            <v>657.54</v>
          </cell>
          <cell r="F44">
            <v>0</v>
          </cell>
          <cell r="G44">
            <v>5.1479999999999997</v>
          </cell>
          <cell r="H44">
            <v>116</v>
          </cell>
          <cell r="I44">
            <v>116</v>
          </cell>
          <cell r="L44">
            <v>0</v>
          </cell>
          <cell r="N44">
            <v>84.24</v>
          </cell>
          <cell r="O44">
            <v>167.54399999999998</v>
          </cell>
          <cell r="P44">
            <v>914.47199999999998</v>
          </cell>
          <cell r="U44">
            <v>0</v>
          </cell>
          <cell r="DG44">
            <v>0</v>
          </cell>
        </row>
        <row r="45">
          <cell r="H45">
            <v>53</v>
          </cell>
          <cell r="I45">
            <v>53</v>
          </cell>
        </row>
        <row r="46">
          <cell r="D46">
            <v>736.22</v>
          </cell>
          <cell r="F46">
            <v>0</v>
          </cell>
          <cell r="G46">
            <v>5.7640000000000002</v>
          </cell>
          <cell r="H46">
            <v>96</v>
          </cell>
          <cell r="I46">
            <v>96</v>
          </cell>
          <cell r="L46">
            <v>0</v>
          </cell>
          <cell r="N46">
            <v>94.32</v>
          </cell>
          <cell r="O46">
            <v>187.59199999999998</v>
          </cell>
          <cell r="P46">
            <v>1023.8960000000001</v>
          </cell>
          <cell r="U46">
            <v>0</v>
          </cell>
          <cell r="DG46">
            <v>0</v>
          </cell>
        </row>
        <row r="47">
          <cell r="H47">
            <v>60</v>
          </cell>
          <cell r="I47">
            <v>60</v>
          </cell>
        </row>
        <row r="48">
          <cell r="D48">
            <v>879.53000000000009</v>
          </cell>
          <cell r="F48">
            <v>0</v>
          </cell>
          <cell r="G48">
            <v>6.8860000000000001</v>
          </cell>
          <cell r="H48">
            <v>61</v>
          </cell>
          <cell r="I48">
            <v>61</v>
          </cell>
          <cell r="L48">
            <v>0</v>
          </cell>
          <cell r="N48">
            <v>112.68</v>
          </cell>
          <cell r="O48">
            <v>224.108</v>
          </cell>
          <cell r="P48">
            <v>1223.204</v>
          </cell>
          <cell r="U48">
            <v>0</v>
          </cell>
          <cell r="DG48">
            <v>0</v>
          </cell>
        </row>
        <row r="49">
          <cell r="H49">
            <v>33</v>
          </cell>
          <cell r="I49">
            <v>33</v>
          </cell>
        </row>
        <row r="50">
          <cell r="H50">
            <v>171</v>
          </cell>
          <cell r="I50">
            <v>171</v>
          </cell>
        </row>
        <row r="51">
          <cell r="H51">
            <v>85</v>
          </cell>
          <cell r="I51">
            <v>85</v>
          </cell>
        </row>
        <row r="52">
          <cell r="D52">
            <v>709.52500000000009</v>
          </cell>
          <cell r="F52">
            <v>0</v>
          </cell>
          <cell r="G52">
            <v>5.5549999999999997</v>
          </cell>
          <cell r="H52">
            <v>0</v>
          </cell>
          <cell r="I52">
            <v>0</v>
          </cell>
          <cell r="L52">
            <v>0</v>
          </cell>
          <cell r="N52">
            <v>90.9</v>
          </cell>
          <cell r="O52">
            <v>180.79</v>
          </cell>
          <cell r="P52">
            <v>986.77</v>
          </cell>
          <cell r="U52">
            <v>0</v>
          </cell>
          <cell r="DG52">
            <v>26915.07</v>
          </cell>
        </row>
        <row r="53">
          <cell r="H53">
            <v>0</v>
          </cell>
          <cell r="I53">
            <v>0</v>
          </cell>
        </row>
        <row r="54">
          <cell r="H54">
            <v>41</v>
          </cell>
          <cell r="I54">
            <v>41</v>
          </cell>
        </row>
        <row r="55">
          <cell r="H55">
            <v>76</v>
          </cell>
          <cell r="I55">
            <v>76</v>
          </cell>
        </row>
        <row r="56">
          <cell r="D56">
            <v>657.54</v>
          </cell>
          <cell r="F56">
            <v>0</v>
          </cell>
          <cell r="G56">
            <v>5.1479999999999997</v>
          </cell>
          <cell r="H56">
            <v>260</v>
          </cell>
          <cell r="I56">
            <v>260</v>
          </cell>
          <cell r="L56">
            <v>0</v>
          </cell>
          <cell r="N56">
            <v>84.24</v>
          </cell>
          <cell r="O56">
            <v>167.54399999999998</v>
          </cell>
          <cell r="P56">
            <v>914.47199999999998</v>
          </cell>
          <cell r="U56">
            <v>0</v>
          </cell>
          <cell r="DG56">
            <v>0</v>
          </cell>
        </row>
        <row r="57">
          <cell r="H57">
            <v>253</v>
          </cell>
          <cell r="I57">
            <v>253</v>
          </cell>
        </row>
        <row r="58">
          <cell r="D58">
            <v>736.22</v>
          </cell>
          <cell r="F58">
            <v>0</v>
          </cell>
          <cell r="G58">
            <v>5.7640000000000002</v>
          </cell>
          <cell r="H58">
            <v>120</v>
          </cell>
          <cell r="I58">
            <v>120</v>
          </cell>
          <cell r="L58">
            <v>0</v>
          </cell>
          <cell r="N58">
            <v>94.32</v>
          </cell>
          <cell r="O58">
            <v>187.59199999999998</v>
          </cell>
          <cell r="P58">
            <v>1023.8960000000001</v>
          </cell>
          <cell r="U58">
            <v>0</v>
          </cell>
          <cell r="DG58">
            <v>0</v>
          </cell>
        </row>
        <row r="59">
          <cell r="H59">
            <v>112</v>
          </cell>
          <cell r="I59">
            <v>112</v>
          </cell>
        </row>
        <row r="60">
          <cell r="D60">
            <v>883.745</v>
          </cell>
          <cell r="F60">
            <v>0</v>
          </cell>
          <cell r="G60">
            <v>6.9189999999999996</v>
          </cell>
          <cell r="H60">
            <v>40</v>
          </cell>
          <cell r="I60">
            <v>40</v>
          </cell>
          <cell r="L60">
            <v>0</v>
          </cell>
          <cell r="N60">
            <v>113.22</v>
          </cell>
          <cell r="O60">
            <v>225.18199999999999</v>
          </cell>
          <cell r="P60">
            <v>1229.066</v>
          </cell>
          <cell r="U60">
            <v>0</v>
          </cell>
          <cell r="DG60">
            <v>1730.7299999999998</v>
          </cell>
        </row>
        <row r="61">
          <cell r="H61">
            <v>61</v>
          </cell>
          <cell r="I61">
            <v>61</v>
          </cell>
        </row>
        <row r="62">
          <cell r="H62">
            <v>179</v>
          </cell>
          <cell r="I62">
            <v>179</v>
          </cell>
        </row>
        <row r="63">
          <cell r="H63">
            <v>77</v>
          </cell>
          <cell r="I63">
            <v>77</v>
          </cell>
        </row>
        <row r="64">
          <cell r="D64">
            <v>717.95500000000004</v>
          </cell>
          <cell r="F64">
            <v>0</v>
          </cell>
          <cell r="G64">
            <v>5.6210000000000004</v>
          </cell>
          <cell r="H64">
            <v>57</v>
          </cell>
          <cell r="I64">
            <v>57</v>
          </cell>
          <cell r="L64">
            <v>0</v>
          </cell>
          <cell r="N64">
            <v>91.98</v>
          </cell>
          <cell r="O64">
            <v>182.93800000000002</v>
          </cell>
          <cell r="P64">
            <v>998.49400000000003</v>
          </cell>
          <cell r="U64">
            <v>0</v>
          </cell>
          <cell r="DG64">
            <v>0</v>
          </cell>
        </row>
        <row r="65">
          <cell r="H65">
            <v>16</v>
          </cell>
          <cell r="I65">
            <v>16</v>
          </cell>
        </row>
        <row r="66">
          <cell r="H66">
            <v>105</v>
          </cell>
          <cell r="I66">
            <v>105</v>
          </cell>
        </row>
        <row r="67">
          <cell r="H67">
            <v>34</v>
          </cell>
          <cell r="I67">
            <v>34</v>
          </cell>
        </row>
        <row r="68">
          <cell r="D68">
            <v>661.75500000000011</v>
          </cell>
          <cell r="F68">
            <v>0</v>
          </cell>
          <cell r="G68">
            <v>5.181</v>
          </cell>
          <cell r="H68">
            <v>31</v>
          </cell>
          <cell r="I68">
            <v>31</v>
          </cell>
          <cell r="L68">
            <v>0</v>
          </cell>
          <cell r="N68">
            <v>84.78</v>
          </cell>
          <cell r="O68">
            <v>168.61799999999999</v>
          </cell>
          <cell r="P68">
            <v>920.33400000000006</v>
          </cell>
          <cell r="U68">
            <v>0</v>
          </cell>
          <cell r="DG68">
            <v>0</v>
          </cell>
        </row>
        <row r="69">
          <cell r="H69">
            <v>59</v>
          </cell>
          <cell r="I69">
            <v>59</v>
          </cell>
        </row>
        <row r="70">
          <cell r="D70">
            <v>734.81499999999994</v>
          </cell>
          <cell r="F70">
            <v>0</v>
          </cell>
          <cell r="G70">
            <v>5.7530000000000001</v>
          </cell>
          <cell r="H70">
            <v>30</v>
          </cell>
          <cell r="I70">
            <v>30</v>
          </cell>
          <cell r="L70">
            <v>0</v>
          </cell>
          <cell r="N70">
            <v>94.14</v>
          </cell>
          <cell r="O70">
            <v>187.23399999999998</v>
          </cell>
          <cell r="P70">
            <v>1021.942</v>
          </cell>
          <cell r="U70">
            <v>0</v>
          </cell>
          <cell r="DG70">
            <v>0</v>
          </cell>
        </row>
        <row r="71">
          <cell r="H71">
            <v>73</v>
          </cell>
          <cell r="I71">
            <v>73</v>
          </cell>
        </row>
        <row r="72">
          <cell r="D72">
            <v>880.93500000000006</v>
          </cell>
          <cell r="F72">
            <v>0</v>
          </cell>
          <cell r="G72">
            <v>6.8970000000000002</v>
          </cell>
          <cell r="H72">
            <v>203</v>
          </cell>
          <cell r="I72">
            <v>203</v>
          </cell>
          <cell r="L72">
            <v>0</v>
          </cell>
          <cell r="M72">
            <v>0</v>
          </cell>
          <cell r="N72">
            <v>112.86000000000001</v>
          </cell>
          <cell r="O72">
            <v>224.46600000000001</v>
          </cell>
          <cell r="P72">
            <v>1225.1580000000001</v>
          </cell>
          <cell r="U72">
            <v>0</v>
          </cell>
          <cell r="DG72">
            <v>2006.17</v>
          </cell>
        </row>
        <row r="73">
          <cell r="H73">
            <v>56</v>
          </cell>
          <cell r="I73">
            <v>56</v>
          </cell>
        </row>
        <row r="74">
          <cell r="H74">
            <v>274</v>
          </cell>
          <cell r="I74">
            <v>274</v>
          </cell>
        </row>
        <row r="75">
          <cell r="H75">
            <v>83</v>
          </cell>
          <cell r="I75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20"/>
  <sheetViews>
    <sheetView tabSelected="1" view="pageBreakPreview" zoomScale="70" zoomScaleNormal="100" zoomScaleSheetLayoutView="70" workbookViewId="0">
      <selection activeCell="C3" sqref="C3:E720"/>
    </sheetView>
  </sheetViews>
  <sheetFormatPr defaultColWidth="11.42578125" defaultRowHeight="15" x14ac:dyDescent="0.25"/>
  <sheetData>
    <row r="1" spans="1:12" x14ac:dyDescent="0.25">
      <c r="C1" s="1" t="s">
        <v>0</v>
      </c>
      <c r="D1" s="1"/>
      <c r="E1" s="1"/>
    </row>
    <row r="2" spans="1:12" x14ac:dyDescent="0.25">
      <c r="A2" s="1" t="s">
        <v>1</v>
      </c>
      <c r="B2" s="2"/>
      <c r="C2" s="2"/>
      <c r="D2" s="2"/>
      <c r="E2" s="2"/>
      <c r="F2" s="2"/>
      <c r="G2" s="2"/>
      <c r="H2" s="3"/>
      <c r="I2" s="3"/>
      <c r="J2" s="3"/>
    </row>
    <row r="3" spans="1:12" x14ac:dyDescent="0.25">
      <c r="G3" s="1" t="s">
        <v>2</v>
      </c>
      <c r="H3" s="4">
        <v>1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2" x14ac:dyDescent="0.25">
      <c r="G4" s="1" t="str">
        <f>[1]Лист2!B3</f>
        <v>февраль</v>
      </c>
      <c r="H4" t="s">
        <v>7</v>
      </c>
      <c r="L4" s="5">
        <v>1</v>
      </c>
    </row>
    <row r="5" spans="1:12" x14ac:dyDescent="0.25">
      <c r="C5" s="6"/>
      <c r="D5" s="7"/>
      <c r="E5" s="6"/>
      <c r="F5" s="8" t="s">
        <v>8</v>
      </c>
      <c r="G5" s="8" t="s">
        <v>9</v>
      </c>
      <c r="H5" s="9" t="s">
        <v>10</v>
      </c>
      <c r="I5" s="10"/>
      <c r="J5" s="8" t="s">
        <v>11</v>
      </c>
      <c r="K5" s="8" t="s">
        <v>12</v>
      </c>
    </row>
    <row r="6" spans="1:12" x14ac:dyDescent="0.25">
      <c r="C6" s="11"/>
      <c r="D6" s="12"/>
      <c r="E6" s="13"/>
      <c r="F6" s="12">
        <v>14.05</v>
      </c>
      <c r="G6" s="14">
        <f>[1]Лист2!D4</f>
        <v>716.55000000000007</v>
      </c>
      <c r="H6" s="9"/>
      <c r="I6" s="10" t="s">
        <v>13</v>
      </c>
      <c r="J6" s="15">
        <f>[1]Лист2!H4</f>
        <v>42</v>
      </c>
      <c r="K6" s="16">
        <f>[1]Лист2!I4</f>
        <v>42</v>
      </c>
    </row>
    <row r="7" spans="1:12" x14ac:dyDescent="0.25">
      <c r="C7" s="11"/>
      <c r="D7" s="15"/>
      <c r="E7" s="17"/>
      <c r="F7" s="12"/>
      <c r="G7" s="14"/>
      <c r="H7" s="9"/>
      <c r="I7" s="10" t="s">
        <v>14</v>
      </c>
      <c r="J7" s="12">
        <f>[1]Лист2!H5</f>
        <v>37</v>
      </c>
      <c r="K7" s="16">
        <f>[1]Лист2!I5</f>
        <v>37</v>
      </c>
    </row>
    <row r="8" spans="1:12" x14ac:dyDescent="0.25">
      <c r="C8" s="11"/>
      <c r="D8" s="15"/>
      <c r="E8" s="13"/>
      <c r="F8" s="15">
        <v>55.74</v>
      </c>
      <c r="G8" s="14">
        <f>[1]Лист2!L4</f>
        <v>0</v>
      </c>
      <c r="H8" s="9"/>
      <c r="I8" s="10" t="s">
        <v>13</v>
      </c>
      <c r="J8" s="16">
        <f>[1]Лист2!H6</f>
        <v>124</v>
      </c>
      <c r="K8" s="16">
        <f>[1]Лист2!I6</f>
        <v>124</v>
      </c>
    </row>
    <row r="9" spans="1:12" x14ac:dyDescent="0.25">
      <c r="C9" s="18"/>
      <c r="D9" s="12"/>
      <c r="F9" s="15">
        <v>1.8</v>
      </c>
      <c r="G9" s="14">
        <f>[1]Лист2!N4</f>
        <v>91.8</v>
      </c>
      <c r="H9" s="19"/>
      <c r="I9" s="10" t="s">
        <v>14</v>
      </c>
      <c r="J9" s="15">
        <f>[1]Лист2!H7</f>
        <v>77</v>
      </c>
      <c r="K9" s="16">
        <f>[1]Лист2!I7</f>
        <v>77</v>
      </c>
    </row>
    <row r="10" spans="1:12" x14ac:dyDescent="0.25">
      <c r="C10" s="11"/>
      <c r="D10" s="12"/>
      <c r="E10" s="13"/>
      <c r="F10" s="15">
        <v>0.11</v>
      </c>
      <c r="G10" s="14">
        <f>[1]Лист2!G4</f>
        <v>5.61</v>
      </c>
      <c r="H10" s="19"/>
      <c r="I10" s="20"/>
      <c r="J10" s="21"/>
      <c r="K10" s="14"/>
    </row>
    <row r="11" spans="1:12" x14ac:dyDescent="0.25">
      <c r="C11" s="19"/>
      <c r="D11" s="12"/>
      <c r="E11" s="20"/>
      <c r="F11" s="15">
        <v>3.58</v>
      </c>
      <c r="G11" s="14">
        <f>[1]Лист2!O4</f>
        <v>182.58</v>
      </c>
      <c r="H11" s="19" t="s">
        <v>15</v>
      </c>
      <c r="I11" s="20"/>
      <c r="J11" s="15"/>
      <c r="K11" s="14">
        <f>[1]Лист2!DG4</f>
        <v>0</v>
      </c>
    </row>
    <row r="12" spans="1:12" x14ac:dyDescent="0.25">
      <c r="A12" t="s">
        <v>16</v>
      </c>
      <c r="C12" s="11"/>
      <c r="D12" s="15"/>
      <c r="E12" s="22"/>
      <c r="F12" s="15"/>
      <c r="G12" s="23">
        <f>[1]Лист2!F4</f>
        <v>0</v>
      </c>
      <c r="H12" s="11" t="s">
        <v>17</v>
      </c>
      <c r="I12" s="24"/>
      <c r="J12" s="18"/>
      <c r="K12" s="23">
        <f>[1]Лист2!U4</f>
        <v>0</v>
      </c>
    </row>
    <row r="13" spans="1:12" x14ac:dyDescent="0.25">
      <c r="D13" s="25"/>
      <c r="E13" s="25"/>
      <c r="F13" s="26"/>
      <c r="G13" s="27">
        <f>[1]Лист2!P4</f>
        <v>996.54000000000008</v>
      </c>
      <c r="H13" s="28"/>
      <c r="I13" s="28"/>
      <c r="J13" t="s">
        <v>18</v>
      </c>
      <c r="L13" s="29"/>
    </row>
    <row r="14" spans="1:12" x14ac:dyDescent="0.25">
      <c r="D14" s="30"/>
      <c r="E14" s="30"/>
      <c r="F14" s="30"/>
      <c r="G14" s="31">
        <f>G13+K11+K12</f>
        <v>996.54000000000008</v>
      </c>
      <c r="H14" s="28"/>
      <c r="I14" s="28"/>
      <c r="J14" s="32" t="s">
        <v>19</v>
      </c>
      <c r="K14" s="28"/>
      <c r="L14" s="28"/>
    </row>
    <row r="15" spans="1:12" x14ac:dyDescent="0.25">
      <c r="D15" s="29"/>
      <c r="E15" s="29"/>
      <c r="F15" s="29"/>
      <c r="G15" s="28"/>
      <c r="H15" s="28"/>
      <c r="I15" s="28"/>
      <c r="J15" s="32"/>
      <c r="K15" s="28"/>
      <c r="L15" s="28"/>
    </row>
    <row r="16" spans="1:12" x14ac:dyDescent="0.25">
      <c r="C16" s="1"/>
      <c r="D16" s="1"/>
      <c r="E16" s="1"/>
    </row>
    <row r="17" spans="1:12" x14ac:dyDescent="0.25">
      <c r="B17" s="1" t="s">
        <v>1</v>
      </c>
      <c r="C17" s="2"/>
      <c r="D17" s="2"/>
      <c r="E17" s="2"/>
      <c r="F17" s="2"/>
      <c r="G17" s="2"/>
      <c r="H17" s="2"/>
      <c r="I17" s="3"/>
      <c r="J17" s="3"/>
      <c r="K17" s="3"/>
    </row>
    <row r="18" spans="1:12" x14ac:dyDescent="0.25">
      <c r="E18" s="3"/>
      <c r="F18" s="3"/>
      <c r="G18" s="1" t="s">
        <v>2</v>
      </c>
      <c r="H18" s="4">
        <v>1</v>
      </c>
      <c r="I18" s="3" t="s">
        <v>3</v>
      </c>
      <c r="J18" s="3" t="s">
        <v>4</v>
      </c>
      <c r="K18" s="3" t="s">
        <v>20</v>
      </c>
      <c r="L18" s="3" t="s">
        <v>6</v>
      </c>
    </row>
    <row r="19" spans="1:12" x14ac:dyDescent="0.25">
      <c r="G19" s="1" t="str">
        <f>[1]Лист2!B3</f>
        <v>февраль</v>
      </c>
      <c r="H19" t="str">
        <f>H4:K4</f>
        <v>2016г.      пер.1-й Новый, д.14/3           кв.</v>
      </c>
      <c r="L19" s="5">
        <v>1</v>
      </c>
    </row>
    <row r="20" spans="1:12" x14ac:dyDescent="0.25">
      <c r="C20" s="6"/>
      <c r="D20" s="7"/>
      <c r="E20" s="6"/>
      <c r="F20" s="8" t="s">
        <v>8</v>
      </c>
      <c r="G20" s="8" t="s">
        <v>9</v>
      </c>
      <c r="H20" s="9" t="s">
        <v>10</v>
      </c>
      <c r="I20" s="10"/>
      <c r="J20" s="8" t="s">
        <v>11</v>
      </c>
      <c r="K20" s="8" t="s">
        <v>12</v>
      </c>
    </row>
    <row r="21" spans="1:12" x14ac:dyDescent="0.25">
      <c r="C21" s="11"/>
      <c r="D21" s="12"/>
      <c r="E21" s="12"/>
      <c r="F21" s="12">
        <v>14.05</v>
      </c>
      <c r="G21" s="14">
        <f>G6</f>
        <v>716.55000000000007</v>
      </c>
      <c r="H21" s="9"/>
      <c r="I21" s="10" t="s">
        <v>13</v>
      </c>
      <c r="J21" s="15">
        <f t="shared" ref="J21:K24" si="0">J6</f>
        <v>42</v>
      </c>
      <c r="K21" s="15">
        <f t="shared" si="0"/>
        <v>42</v>
      </c>
    </row>
    <row r="22" spans="1:12" x14ac:dyDescent="0.25">
      <c r="C22" s="11"/>
      <c r="D22" s="15"/>
      <c r="E22" s="33"/>
      <c r="F22" s="12"/>
      <c r="G22" s="14"/>
      <c r="H22" s="9"/>
      <c r="I22" s="10" t="s">
        <v>14</v>
      </c>
      <c r="J22" s="15">
        <f t="shared" si="0"/>
        <v>37</v>
      </c>
      <c r="K22" s="16">
        <f t="shared" si="0"/>
        <v>37</v>
      </c>
    </row>
    <row r="23" spans="1:12" x14ac:dyDescent="0.25">
      <c r="C23" s="12"/>
      <c r="D23" s="15"/>
      <c r="E23" s="12"/>
      <c r="F23" s="15">
        <v>55.74</v>
      </c>
      <c r="G23" s="14">
        <f t="shared" ref="G23:G28" si="1">G8</f>
        <v>0</v>
      </c>
      <c r="H23" s="9"/>
      <c r="I23" s="10" t="s">
        <v>13</v>
      </c>
      <c r="J23" s="16">
        <f t="shared" si="0"/>
        <v>124</v>
      </c>
      <c r="K23" s="16">
        <f t="shared" si="0"/>
        <v>124</v>
      </c>
    </row>
    <row r="24" spans="1:12" x14ac:dyDescent="0.25">
      <c r="C24" s="18"/>
      <c r="D24" s="12"/>
      <c r="F24" s="15">
        <f>F9</f>
        <v>1.8</v>
      </c>
      <c r="G24" s="14">
        <f t="shared" si="1"/>
        <v>91.8</v>
      </c>
      <c r="H24" s="19"/>
      <c r="I24" s="10" t="s">
        <v>14</v>
      </c>
      <c r="J24" s="15">
        <f t="shared" si="0"/>
        <v>77</v>
      </c>
      <c r="K24" s="16">
        <f t="shared" si="0"/>
        <v>77</v>
      </c>
    </row>
    <row r="25" spans="1:12" x14ac:dyDescent="0.25">
      <c r="C25" s="11"/>
      <c r="D25" s="12"/>
      <c r="E25" s="13"/>
      <c r="F25" s="15">
        <v>0.11</v>
      </c>
      <c r="G25" s="14">
        <f t="shared" si="1"/>
        <v>5.61</v>
      </c>
      <c r="H25" s="19"/>
      <c r="I25" s="20"/>
      <c r="J25" s="21"/>
      <c r="K25" s="14"/>
    </row>
    <row r="26" spans="1:12" x14ac:dyDescent="0.25">
      <c r="C26" s="19"/>
      <c r="D26" s="12"/>
      <c r="E26" s="20"/>
      <c r="F26" s="15">
        <v>3.58</v>
      </c>
      <c r="G26" s="14">
        <f t="shared" si="1"/>
        <v>182.58</v>
      </c>
      <c r="H26" s="19" t="s">
        <v>15</v>
      </c>
      <c r="I26" s="20"/>
      <c r="J26" s="15"/>
      <c r="K26" s="14">
        <f>K11</f>
        <v>0</v>
      </c>
    </row>
    <row r="27" spans="1:12" x14ac:dyDescent="0.25">
      <c r="A27" t="s">
        <v>16</v>
      </c>
      <c r="C27" s="11"/>
      <c r="D27" s="15"/>
      <c r="E27" s="22"/>
      <c r="F27" s="15"/>
      <c r="G27" s="23">
        <f t="shared" si="1"/>
        <v>0</v>
      </c>
      <c r="H27" s="11" t="s">
        <v>17</v>
      </c>
      <c r="I27" s="24"/>
      <c r="J27" s="18"/>
      <c r="K27" s="23">
        <f>K12</f>
        <v>0</v>
      </c>
    </row>
    <row r="28" spans="1:12" x14ac:dyDescent="0.25">
      <c r="D28" s="25"/>
      <c r="E28" s="25"/>
      <c r="F28" s="26"/>
      <c r="G28" s="27">
        <f t="shared" si="1"/>
        <v>996.54000000000008</v>
      </c>
      <c r="H28" s="28"/>
      <c r="I28" s="28"/>
      <c r="J28" t="s">
        <v>18</v>
      </c>
      <c r="L28" s="29"/>
    </row>
    <row r="29" spans="1:12" x14ac:dyDescent="0.25">
      <c r="D29" s="30"/>
      <c r="E29" s="30"/>
      <c r="F29" s="30"/>
      <c r="G29" s="31">
        <f>G28+K26+K27</f>
        <v>996.54000000000008</v>
      </c>
      <c r="H29" s="28"/>
      <c r="I29" s="28"/>
      <c r="J29" s="32" t="s">
        <v>19</v>
      </c>
      <c r="K29" s="28"/>
      <c r="L29" s="28"/>
    </row>
    <row r="31" spans="1:12" x14ac:dyDescent="0.25">
      <c r="C31" s="1"/>
      <c r="D31" s="1"/>
      <c r="E31" s="1"/>
    </row>
    <row r="32" spans="1:12" x14ac:dyDescent="0.25">
      <c r="B32" s="1" t="s">
        <v>1</v>
      </c>
      <c r="C32" s="2"/>
      <c r="D32" s="2"/>
      <c r="E32" s="2"/>
      <c r="F32" s="2"/>
      <c r="G32" s="2"/>
      <c r="H32" s="2"/>
      <c r="I32" s="3"/>
      <c r="J32" s="3"/>
      <c r="K32" s="3"/>
    </row>
    <row r="33" spans="1:12" x14ac:dyDescent="0.25">
      <c r="D33" s="34"/>
      <c r="E33" s="3"/>
      <c r="F33" s="3"/>
      <c r="G33" s="1" t="s">
        <v>2</v>
      </c>
      <c r="H33" s="4">
        <v>2</v>
      </c>
      <c r="I33" s="3" t="s">
        <v>3</v>
      </c>
      <c r="J33" s="3" t="s">
        <v>21</v>
      </c>
      <c r="K33" s="3" t="s">
        <v>20</v>
      </c>
      <c r="L33" s="3" t="s">
        <v>22</v>
      </c>
    </row>
    <row r="34" spans="1:12" x14ac:dyDescent="0.25">
      <c r="G34" s="1" t="str">
        <f>[1]Лист2!B3</f>
        <v>февраль</v>
      </c>
      <c r="H34" t="str">
        <f>H19:K19</f>
        <v>2016г.      пер.1-й Новый, д.14/3           кв.</v>
      </c>
      <c r="L34" s="5">
        <v>2</v>
      </c>
    </row>
    <row r="35" spans="1:12" x14ac:dyDescent="0.25">
      <c r="C35" s="6"/>
      <c r="D35" s="7"/>
      <c r="E35" s="6"/>
      <c r="F35" s="8" t="s">
        <v>8</v>
      </c>
      <c r="G35" s="8" t="s">
        <v>9</v>
      </c>
      <c r="H35" s="9" t="s">
        <v>10</v>
      </c>
      <c r="I35" s="10"/>
      <c r="J35" s="8" t="s">
        <v>11</v>
      </c>
      <c r="K35" s="8" t="s">
        <v>12</v>
      </c>
    </row>
    <row r="36" spans="1:12" x14ac:dyDescent="0.25">
      <c r="C36" s="11"/>
      <c r="D36" s="12"/>
      <c r="E36" s="12"/>
      <c r="F36" s="12">
        <v>14.05</v>
      </c>
      <c r="G36" s="14">
        <f>[1]Лист2!D8</f>
        <v>654.73</v>
      </c>
      <c r="H36" s="9"/>
      <c r="I36" s="10" t="s">
        <v>13</v>
      </c>
      <c r="J36" s="15">
        <f>[1]Лист2!H8</f>
        <v>157</v>
      </c>
      <c r="K36" s="16">
        <f>[1]Лист2!I8</f>
        <v>157</v>
      </c>
    </row>
    <row r="37" spans="1:12" x14ac:dyDescent="0.25">
      <c r="C37" s="11"/>
      <c r="D37" s="15"/>
      <c r="E37" s="17"/>
      <c r="F37" s="12"/>
      <c r="G37" s="14"/>
      <c r="H37" s="9"/>
      <c r="I37" s="10" t="s">
        <v>14</v>
      </c>
      <c r="J37" s="12">
        <f>[1]Лист2!H9</f>
        <v>63</v>
      </c>
      <c r="K37" s="16">
        <f>[1]Лист2!I9</f>
        <v>63</v>
      </c>
    </row>
    <row r="38" spans="1:12" x14ac:dyDescent="0.25">
      <c r="C38" s="12"/>
      <c r="D38" s="15"/>
      <c r="E38" s="12"/>
      <c r="F38" s="15">
        <v>55.74</v>
      </c>
      <c r="G38" s="14">
        <f>[1]Лист2!L8</f>
        <v>0</v>
      </c>
      <c r="H38" s="9"/>
      <c r="I38" s="10"/>
      <c r="J38" s="35"/>
      <c r="K38" s="14"/>
    </row>
    <row r="39" spans="1:12" x14ac:dyDescent="0.25">
      <c r="C39" s="18"/>
      <c r="D39" s="12"/>
      <c r="F39" s="15">
        <f>F24</f>
        <v>1.8</v>
      </c>
      <c r="G39" s="14">
        <f>[1]Лист2!N8</f>
        <v>83.88000000000001</v>
      </c>
      <c r="H39" s="19"/>
      <c r="I39" s="10"/>
      <c r="J39" s="15"/>
      <c r="K39" s="14"/>
    </row>
    <row r="40" spans="1:12" x14ac:dyDescent="0.25">
      <c r="C40" s="11"/>
      <c r="D40" s="12"/>
      <c r="E40" s="13"/>
      <c r="F40" s="15">
        <v>0.11</v>
      </c>
      <c r="G40" s="14">
        <f>[1]Лист2!G8</f>
        <v>5.1260000000000003</v>
      </c>
      <c r="H40" s="19"/>
      <c r="I40" s="20"/>
      <c r="J40" s="21"/>
      <c r="K40" s="14"/>
    </row>
    <row r="41" spans="1:12" x14ac:dyDescent="0.25">
      <c r="C41" s="19"/>
      <c r="D41" s="12"/>
      <c r="E41" s="20"/>
      <c r="F41" s="15">
        <v>3.58</v>
      </c>
      <c r="G41" s="14">
        <f>[1]Лист2!O8</f>
        <v>166.828</v>
      </c>
      <c r="H41" s="19" t="s">
        <v>15</v>
      </c>
      <c r="I41" s="20"/>
      <c r="J41" s="15"/>
      <c r="K41" s="14">
        <f>[1]Лист2!DG8</f>
        <v>0</v>
      </c>
    </row>
    <row r="42" spans="1:12" x14ac:dyDescent="0.25">
      <c r="A42" t="s">
        <v>16</v>
      </c>
      <c r="C42" s="11"/>
      <c r="D42" s="15"/>
      <c r="E42" s="22"/>
      <c r="F42" s="15"/>
      <c r="G42" s="23">
        <f>[1]Лист2!F8</f>
        <v>0</v>
      </c>
      <c r="H42" s="11" t="s">
        <v>17</v>
      </c>
      <c r="I42" s="24"/>
      <c r="J42" s="18"/>
      <c r="K42" s="23">
        <f>[1]Лист2!U8</f>
        <v>0</v>
      </c>
    </row>
    <row r="43" spans="1:12" x14ac:dyDescent="0.25">
      <c r="D43" s="25"/>
      <c r="E43" s="25"/>
      <c r="F43" s="26"/>
      <c r="G43" s="27">
        <f>[1]Лист2!P8</f>
        <v>910.56399999999996</v>
      </c>
      <c r="H43" s="28"/>
      <c r="I43" s="28"/>
      <c r="J43" t="s">
        <v>18</v>
      </c>
      <c r="L43" s="29"/>
    </row>
    <row r="44" spans="1:12" x14ac:dyDescent="0.25">
      <c r="D44" s="30"/>
      <c r="E44" s="30"/>
      <c r="F44" s="30"/>
      <c r="G44" s="31">
        <f>G43+K41+K42</f>
        <v>910.56399999999996</v>
      </c>
      <c r="H44" s="28"/>
      <c r="I44" s="28"/>
      <c r="J44" s="32" t="s">
        <v>19</v>
      </c>
      <c r="K44" s="28"/>
      <c r="L44" s="28"/>
    </row>
    <row r="45" spans="1:12" x14ac:dyDescent="0.25">
      <c r="D45" s="29"/>
      <c r="E45" s="29"/>
      <c r="F45" s="29"/>
      <c r="G45" s="28"/>
      <c r="H45" s="28"/>
      <c r="I45" s="28"/>
      <c r="J45" s="32"/>
      <c r="K45" s="28"/>
      <c r="L45" s="28"/>
    </row>
    <row r="46" spans="1:12" x14ac:dyDescent="0.25">
      <c r="C46" s="1"/>
      <c r="D46" s="1"/>
      <c r="E46" s="1"/>
    </row>
    <row r="47" spans="1:12" x14ac:dyDescent="0.25">
      <c r="B47" s="1" t="s">
        <v>1</v>
      </c>
      <c r="C47" s="2"/>
      <c r="D47" s="2"/>
      <c r="E47" s="2"/>
      <c r="F47" s="2"/>
      <c r="G47" s="2"/>
      <c r="H47" s="2"/>
      <c r="I47" s="3"/>
      <c r="J47" s="3"/>
      <c r="K47" s="3"/>
    </row>
    <row r="48" spans="1:12" x14ac:dyDescent="0.25">
      <c r="F48" s="3"/>
      <c r="G48" s="1" t="s">
        <v>2</v>
      </c>
      <c r="H48" s="4">
        <v>2</v>
      </c>
      <c r="I48" s="3" t="s">
        <v>3</v>
      </c>
      <c r="J48" s="3" t="s">
        <v>21</v>
      </c>
      <c r="K48" s="3" t="s">
        <v>20</v>
      </c>
      <c r="L48" s="3" t="s">
        <v>22</v>
      </c>
    </row>
    <row r="49" spans="1:12" x14ac:dyDescent="0.25">
      <c r="G49" s="1" t="str">
        <f>[1]Лист2!B3</f>
        <v>февраль</v>
      </c>
      <c r="H49" t="str">
        <f>H34:K34</f>
        <v>2016г.      пер.1-й Новый, д.14/3           кв.</v>
      </c>
      <c r="L49" s="5">
        <v>2</v>
      </c>
    </row>
    <row r="50" spans="1:12" x14ac:dyDescent="0.25">
      <c r="C50" s="6"/>
      <c r="D50" s="7"/>
      <c r="E50" s="6"/>
      <c r="F50" s="8" t="s">
        <v>8</v>
      </c>
      <c r="G50" s="8" t="s">
        <v>9</v>
      </c>
      <c r="H50" s="9" t="s">
        <v>10</v>
      </c>
      <c r="I50" s="10"/>
      <c r="J50" s="8" t="s">
        <v>11</v>
      </c>
      <c r="K50" s="8" t="s">
        <v>12</v>
      </c>
    </row>
    <row r="51" spans="1:12" x14ac:dyDescent="0.25">
      <c r="C51" s="11"/>
      <c r="D51" s="12"/>
      <c r="E51" s="12"/>
      <c r="F51" s="12">
        <v>14.05</v>
      </c>
      <c r="G51" s="14">
        <f t="shared" ref="G51:G56" si="2">G36</f>
        <v>654.73</v>
      </c>
      <c r="H51" s="9"/>
      <c r="I51" s="10" t="s">
        <v>13</v>
      </c>
      <c r="J51" s="15">
        <f>J36</f>
        <v>157</v>
      </c>
      <c r="K51" s="16">
        <f t="shared" ref="K51:K56" si="3">K36</f>
        <v>157</v>
      </c>
    </row>
    <row r="52" spans="1:12" x14ac:dyDescent="0.25">
      <c r="C52" s="11"/>
      <c r="D52" s="15"/>
      <c r="E52" s="33"/>
      <c r="F52" s="12"/>
      <c r="G52" s="14"/>
      <c r="H52" s="9"/>
      <c r="I52" s="10" t="s">
        <v>14</v>
      </c>
      <c r="J52" s="12">
        <f>J37</f>
        <v>63</v>
      </c>
      <c r="K52" s="16">
        <f t="shared" si="3"/>
        <v>63</v>
      </c>
    </row>
    <row r="53" spans="1:12" x14ac:dyDescent="0.25">
      <c r="C53" s="12"/>
      <c r="D53" s="15"/>
      <c r="E53" s="12"/>
      <c r="F53" s="15">
        <v>55.74</v>
      </c>
      <c r="G53" s="18">
        <f t="shared" si="2"/>
        <v>0</v>
      </c>
      <c r="H53" s="9"/>
      <c r="I53" s="10"/>
      <c r="J53" s="35"/>
      <c r="K53" s="14"/>
    </row>
    <row r="54" spans="1:12" x14ac:dyDescent="0.25">
      <c r="C54" s="18"/>
      <c r="D54" s="12"/>
      <c r="F54" s="15">
        <f>F39</f>
        <v>1.8</v>
      </c>
      <c r="G54" s="14">
        <f t="shared" si="2"/>
        <v>83.88000000000001</v>
      </c>
      <c r="H54" s="19"/>
      <c r="I54" s="10"/>
      <c r="J54" s="15"/>
      <c r="K54" s="14"/>
    </row>
    <row r="55" spans="1:12" x14ac:dyDescent="0.25">
      <c r="C55" s="11"/>
      <c r="D55" s="12"/>
      <c r="E55" s="13"/>
      <c r="F55" s="15">
        <v>0.11</v>
      </c>
      <c r="G55" s="14">
        <f t="shared" si="2"/>
        <v>5.1260000000000003</v>
      </c>
      <c r="H55" s="19"/>
      <c r="I55" s="20"/>
      <c r="J55" s="21"/>
      <c r="K55" s="14"/>
    </row>
    <row r="56" spans="1:12" x14ac:dyDescent="0.25">
      <c r="C56" s="19"/>
      <c r="D56" s="12"/>
      <c r="E56" s="20"/>
      <c r="F56" s="15">
        <v>3.58</v>
      </c>
      <c r="G56" s="14">
        <f t="shared" si="2"/>
        <v>166.828</v>
      </c>
      <c r="H56" s="19" t="s">
        <v>15</v>
      </c>
      <c r="I56" s="20"/>
      <c r="J56" s="15"/>
      <c r="K56" s="14">
        <f t="shared" si="3"/>
        <v>0</v>
      </c>
    </row>
    <row r="57" spans="1:12" x14ac:dyDescent="0.25">
      <c r="A57" t="s">
        <v>16</v>
      </c>
      <c r="C57" s="11"/>
      <c r="D57" s="15"/>
      <c r="E57" s="22"/>
      <c r="F57" s="15"/>
      <c r="G57" s="23">
        <f>G42</f>
        <v>0</v>
      </c>
      <c r="H57" s="11" t="s">
        <v>17</v>
      </c>
      <c r="I57" s="24"/>
      <c r="J57" s="18"/>
      <c r="K57" s="23">
        <f>K42</f>
        <v>0</v>
      </c>
    </row>
    <row r="58" spans="1:12" x14ac:dyDescent="0.25">
      <c r="D58" s="25"/>
      <c r="E58" s="25"/>
      <c r="F58" s="26"/>
      <c r="G58" s="27">
        <f>G43</f>
        <v>910.56399999999996</v>
      </c>
      <c r="H58" s="28"/>
      <c r="I58" s="28"/>
      <c r="J58" t="s">
        <v>18</v>
      </c>
      <c r="L58" s="29"/>
    </row>
    <row r="59" spans="1:12" x14ac:dyDescent="0.25">
      <c r="D59" s="30"/>
      <c r="E59" s="30"/>
      <c r="F59" s="30"/>
      <c r="G59" s="31">
        <f>G58+K56+K57</f>
        <v>910.56399999999996</v>
      </c>
      <c r="H59" s="28"/>
      <c r="I59" s="28"/>
      <c r="J59" s="32" t="s">
        <v>19</v>
      </c>
      <c r="K59" s="28"/>
      <c r="L59" s="28"/>
    </row>
    <row r="60" spans="1:12" x14ac:dyDescent="0.25">
      <c r="D60" s="30"/>
      <c r="E60" s="30"/>
      <c r="F60" s="30"/>
      <c r="G60" s="31"/>
      <c r="H60" s="28"/>
      <c r="I60" s="28"/>
      <c r="J60" s="32"/>
      <c r="K60" s="28"/>
      <c r="L60" s="28"/>
    </row>
    <row r="61" spans="1:12" x14ac:dyDescent="0.25">
      <c r="C61" s="1"/>
      <c r="D61" s="1"/>
      <c r="E61" s="1"/>
    </row>
    <row r="62" spans="1:12" x14ac:dyDescent="0.25">
      <c r="B62" s="1" t="s">
        <v>1</v>
      </c>
      <c r="C62" s="2"/>
      <c r="D62" s="2"/>
      <c r="E62" s="2"/>
      <c r="F62" s="2"/>
      <c r="G62" s="2"/>
      <c r="H62" s="2"/>
      <c r="I62" s="3"/>
      <c r="J62" s="3"/>
      <c r="K62" s="3"/>
    </row>
    <row r="63" spans="1:12" x14ac:dyDescent="0.25">
      <c r="D63" s="34"/>
      <c r="E63" s="3"/>
      <c r="F63" s="3"/>
      <c r="G63" s="1" t="s">
        <v>2</v>
      </c>
      <c r="H63" s="4">
        <v>3</v>
      </c>
      <c r="I63" s="3" t="s">
        <v>3</v>
      </c>
      <c r="J63" s="3" t="s">
        <v>23</v>
      </c>
      <c r="K63" s="3" t="s">
        <v>20</v>
      </c>
      <c r="L63" s="3" t="s">
        <v>24</v>
      </c>
    </row>
    <row r="64" spans="1:12" x14ac:dyDescent="0.25">
      <c r="G64" s="1" t="str">
        <f>[1]Лист2!B3</f>
        <v>февраль</v>
      </c>
      <c r="H64" t="str">
        <f>H49:K49</f>
        <v>2016г.      пер.1-й Новый, д.14/3           кв.</v>
      </c>
      <c r="L64" s="5">
        <v>3</v>
      </c>
    </row>
    <row r="65" spans="1:12" x14ac:dyDescent="0.25">
      <c r="C65" s="6"/>
      <c r="D65" s="7"/>
      <c r="E65" s="6"/>
      <c r="F65" s="8" t="s">
        <v>8</v>
      </c>
      <c r="G65" s="8" t="s">
        <v>9</v>
      </c>
      <c r="H65" s="9" t="s">
        <v>10</v>
      </c>
      <c r="I65" s="10"/>
      <c r="J65" s="8" t="s">
        <v>11</v>
      </c>
      <c r="K65" s="8" t="s">
        <v>12</v>
      </c>
    </row>
    <row r="66" spans="1:12" x14ac:dyDescent="0.25">
      <c r="C66" s="11"/>
      <c r="D66" s="12"/>
      <c r="E66" s="12"/>
      <c r="F66" s="12">
        <v>14.05</v>
      </c>
      <c r="G66" s="14">
        <f>[1]Лист2!D10</f>
        <v>734.81499999999994</v>
      </c>
      <c r="H66" s="9"/>
      <c r="I66" s="10" t="s">
        <v>13</v>
      </c>
      <c r="J66" s="15">
        <f>[1]Лист2!H10</f>
        <v>33</v>
      </c>
      <c r="K66" s="16">
        <f>[1]Лист2!I10</f>
        <v>33</v>
      </c>
    </row>
    <row r="67" spans="1:12" x14ac:dyDescent="0.25">
      <c r="C67" s="11"/>
      <c r="D67" s="15"/>
      <c r="E67" s="33"/>
      <c r="F67" s="12"/>
      <c r="G67" s="14"/>
      <c r="H67" s="9"/>
      <c r="I67" s="10" t="s">
        <v>14</v>
      </c>
      <c r="J67" s="12">
        <f>[1]Лист2!H11</f>
        <v>26</v>
      </c>
      <c r="K67" s="16">
        <f>[1]Лист2!I11</f>
        <v>26</v>
      </c>
    </row>
    <row r="68" spans="1:12" x14ac:dyDescent="0.25">
      <c r="C68" s="12"/>
      <c r="D68" s="15"/>
      <c r="E68" s="12"/>
      <c r="F68" s="15">
        <v>55.74</v>
      </c>
      <c r="G68" s="14">
        <f>[1]Лист2!L10</f>
        <v>0</v>
      </c>
      <c r="H68" s="9"/>
      <c r="I68" s="10"/>
      <c r="J68" s="35"/>
      <c r="K68" s="14"/>
    </row>
    <row r="69" spans="1:12" x14ac:dyDescent="0.25">
      <c r="C69" s="12"/>
      <c r="D69" s="12"/>
      <c r="E69" s="12"/>
      <c r="F69" s="15">
        <f>F54</f>
        <v>1.8</v>
      </c>
      <c r="G69" s="14">
        <f>[1]Лист2!N10</f>
        <v>94.14</v>
      </c>
      <c r="H69" s="19"/>
      <c r="I69" s="10"/>
      <c r="J69" s="15"/>
      <c r="K69" s="14"/>
    </row>
    <row r="70" spans="1:12" x14ac:dyDescent="0.25">
      <c r="C70" s="11"/>
      <c r="D70" s="12"/>
      <c r="E70" s="13"/>
      <c r="F70" s="15">
        <v>0.11</v>
      </c>
      <c r="G70" s="14">
        <f>[1]Лист2!G10</f>
        <v>5.7530000000000001</v>
      </c>
      <c r="H70" s="19" t="s">
        <v>25</v>
      </c>
      <c r="I70" s="20"/>
      <c r="J70" s="21"/>
      <c r="K70" s="36">
        <f>[1]Лист2!M10</f>
        <v>0</v>
      </c>
    </row>
    <row r="71" spans="1:12" x14ac:dyDescent="0.25">
      <c r="A71" t="s">
        <v>16</v>
      </c>
      <c r="C71" s="19"/>
      <c r="D71" s="12"/>
      <c r="E71" s="20"/>
      <c r="F71" s="15">
        <v>3.58</v>
      </c>
      <c r="G71" s="14">
        <f>[1]Лист2!O10</f>
        <v>187.23399999999998</v>
      </c>
      <c r="H71" s="19" t="s">
        <v>15</v>
      </c>
      <c r="I71" s="20"/>
      <c r="J71" s="15"/>
      <c r="K71" s="37">
        <f>[1]Лист2!DG10</f>
        <v>47970.07</v>
      </c>
    </row>
    <row r="72" spans="1:12" x14ac:dyDescent="0.25">
      <c r="C72" s="11"/>
      <c r="D72" s="15"/>
      <c r="E72" s="22"/>
      <c r="F72" s="15"/>
      <c r="G72" s="23">
        <f>[1]Лист2!F10</f>
        <v>0</v>
      </c>
      <c r="H72" s="11" t="s">
        <v>17</v>
      </c>
      <c r="I72" s="24"/>
      <c r="J72" s="18"/>
      <c r="K72" s="23">
        <f>[1]Лист2!U10</f>
        <v>0</v>
      </c>
    </row>
    <row r="73" spans="1:12" x14ac:dyDescent="0.25">
      <c r="D73" s="25"/>
      <c r="E73" s="25"/>
      <c r="F73" s="26"/>
      <c r="G73" s="27">
        <f>[1]Лист2!P10</f>
        <v>1021.942</v>
      </c>
      <c r="H73" s="28"/>
      <c r="I73" s="28"/>
      <c r="J73" t="s">
        <v>18</v>
      </c>
      <c r="L73" s="29"/>
    </row>
    <row r="74" spans="1:12" x14ac:dyDescent="0.25">
      <c r="D74" s="30"/>
      <c r="E74" s="30"/>
      <c r="F74" s="30"/>
      <c r="G74" s="31">
        <f>G73+K71+K72</f>
        <v>48992.012000000002</v>
      </c>
      <c r="H74" s="28"/>
      <c r="I74" s="28"/>
      <c r="J74" s="32" t="s">
        <v>19</v>
      </c>
      <c r="K74" s="28"/>
      <c r="L74" s="28"/>
    </row>
    <row r="75" spans="1:12" x14ac:dyDescent="0.25">
      <c r="D75" s="29"/>
      <c r="E75" s="29"/>
      <c r="F75" s="29"/>
      <c r="G75" s="28"/>
      <c r="H75" s="28"/>
      <c r="I75" s="28"/>
      <c r="J75" s="32"/>
      <c r="K75" s="28"/>
      <c r="L75" s="28"/>
    </row>
    <row r="76" spans="1:12" x14ac:dyDescent="0.25">
      <c r="C76" s="1"/>
      <c r="D76" s="1"/>
      <c r="E76" s="1"/>
    </row>
    <row r="77" spans="1:12" x14ac:dyDescent="0.25">
      <c r="B77" s="1" t="s">
        <v>1</v>
      </c>
      <c r="C77" s="2"/>
      <c r="D77" s="2"/>
      <c r="E77" s="2"/>
      <c r="F77" s="2"/>
      <c r="G77" s="2"/>
      <c r="H77" s="2"/>
      <c r="I77" s="3"/>
      <c r="J77" s="3"/>
      <c r="K77" s="3"/>
    </row>
    <row r="78" spans="1:12" x14ac:dyDescent="0.25">
      <c r="D78" s="3"/>
      <c r="E78" s="3"/>
      <c r="F78" s="3"/>
      <c r="G78" s="1" t="s">
        <v>2</v>
      </c>
      <c r="H78" s="4">
        <v>3</v>
      </c>
      <c r="I78" s="3" t="s">
        <v>3</v>
      </c>
      <c r="J78" s="3" t="s">
        <v>23</v>
      </c>
      <c r="K78" s="3" t="s">
        <v>20</v>
      </c>
      <c r="L78" s="3" t="s">
        <v>24</v>
      </c>
    </row>
    <row r="79" spans="1:12" x14ac:dyDescent="0.25">
      <c r="G79" s="1" t="str">
        <f>[1]Лист2!B3</f>
        <v>февраль</v>
      </c>
      <c r="H79" t="str">
        <f>H64:K64</f>
        <v>2016г.      пер.1-й Новый, д.14/3           кв.</v>
      </c>
      <c r="L79" s="5">
        <v>3</v>
      </c>
    </row>
    <row r="80" spans="1:12" x14ac:dyDescent="0.25">
      <c r="C80" s="6"/>
      <c r="D80" s="7"/>
      <c r="E80" s="6"/>
      <c r="F80" s="8" t="s">
        <v>8</v>
      </c>
      <c r="G80" s="8" t="s">
        <v>9</v>
      </c>
      <c r="H80" s="9" t="s">
        <v>10</v>
      </c>
      <c r="I80" s="10"/>
      <c r="J80" s="8" t="s">
        <v>11</v>
      </c>
      <c r="K80" s="8" t="s">
        <v>12</v>
      </c>
    </row>
    <row r="81" spans="1:12" x14ac:dyDescent="0.25">
      <c r="C81" s="11"/>
      <c r="D81" s="12"/>
      <c r="E81" s="12"/>
      <c r="F81" s="12">
        <v>14.05</v>
      </c>
      <c r="G81" s="14">
        <f>G66</f>
        <v>734.81499999999994</v>
      </c>
      <c r="H81" s="9"/>
      <c r="I81" s="10" t="s">
        <v>13</v>
      </c>
      <c r="J81" s="15">
        <f>J66</f>
        <v>33</v>
      </c>
      <c r="K81" s="16">
        <f>K66</f>
        <v>33</v>
      </c>
    </row>
    <row r="82" spans="1:12" x14ac:dyDescent="0.25">
      <c r="C82" s="11"/>
      <c r="D82" s="15"/>
      <c r="E82" s="33"/>
      <c r="F82" s="12"/>
      <c r="G82" s="14"/>
      <c r="H82" s="9"/>
      <c r="I82" s="10" t="s">
        <v>14</v>
      </c>
      <c r="J82" s="12">
        <f>J67</f>
        <v>26</v>
      </c>
      <c r="K82" s="16">
        <f>K67</f>
        <v>26</v>
      </c>
    </row>
    <row r="83" spans="1:12" x14ac:dyDescent="0.25">
      <c r="C83" s="12"/>
      <c r="D83" s="15"/>
      <c r="E83" s="12"/>
      <c r="F83" s="15">
        <v>55.74</v>
      </c>
      <c r="G83" s="14">
        <f>G68</f>
        <v>0</v>
      </c>
      <c r="H83" s="9"/>
      <c r="I83" s="10"/>
      <c r="J83" s="35"/>
      <c r="K83" s="14"/>
    </row>
    <row r="84" spans="1:12" x14ac:dyDescent="0.25">
      <c r="C84" s="18"/>
      <c r="D84" s="12"/>
      <c r="F84" s="15">
        <f>F69</f>
        <v>1.8</v>
      </c>
      <c r="G84" s="14">
        <f>G69</f>
        <v>94.14</v>
      </c>
      <c r="H84" s="19"/>
      <c r="I84" s="10"/>
      <c r="J84" s="15"/>
      <c r="K84" s="14"/>
    </row>
    <row r="85" spans="1:12" x14ac:dyDescent="0.25">
      <c r="C85" s="11"/>
      <c r="D85" s="12"/>
      <c r="E85" s="13"/>
      <c r="F85" s="15">
        <v>0.11</v>
      </c>
      <c r="G85" s="14">
        <f>G70</f>
        <v>5.7530000000000001</v>
      </c>
      <c r="H85" s="19" t="s">
        <v>25</v>
      </c>
      <c r="I85" s="20"/>
      <c r="J85" s="21"/>
      <c r="K85" s="36">
        <f>K70</f>
        <v>0</v>
      </c>
    </row>
    <row r="86" spans="1:12" x14ac:dyDescent="0.25">
      <c r="C86" s="19"/>
      <c r="D86" s="12"/>
      <c r="E86" s="20"/>
      <c r="F86" s="15">
        <v>3.58</v>
      </c>
      <c r="G86" s="14">
        <f>[1]Лист2!O10</f>
        <v>187.23399999999998</v>
      </c>
      <c r="H86" s="19" t="s">
        <v>15</v>
      </c>
      <c r="I86" s="20"/>
      <c r="J86" s="15"/>
      <c r="K86" s="37">
        <f>K71</f>
        <v>47970.07</v>
      </c>
    </row>
    <row r="87" spans="1:12" x14ac:dyDescent="0.25">
      <c r="A87" t="s">
        <v>16</v>
      </c>
      <c r="C87" s="11"/>
      <c r="D87" s="15"/>
      <c r="E87" s="22"/>
      <c r="F87" s="15"/>
      <c r="G87" s="23">
        <f>G72</f>
        <v>0</v>
      </c>
      <c r="H87" s="11" t="s">
        <v>17</v>
      </c>
      <c r="I87" s="24"/>
      <c r="J87" s="18"/>
      <c r="K87" s="23">
        <f>K72</f>
        <v>0</v>
      </c>
    </row>
    <row r="88" spans="1:12" x14ac:dyDescent="0.25">
      <c r="D88" s="25"/>
      <c r="E88" s="25"/>
      <c r="F88" s="26"/>
      <c r="G88" s="27">
        <f>G73</f>
        <v>1021.942</v>
      </c>
      <c r="H88" s="28"/>
      <c r="I88" s="28"/>
      <c r="J88" t="s">
        <v>18</v>
      </c>
      <c r="L88" s="29"/>
    </row>
    <row r="89" spans="1:12" x14ac:dyDescent="0.25">
      <c r="D89" s="30"/>
      <c r="E89" s="30"/>
      <c r="F89" s="30"/>
      <c r="G89" s="31">
        <f>G88+K86+K87</f>
        <v>48992.012000000002</v>
      </c>
      <c r="H89" s="28"/>
      <c r="I89" s="28"/>
      <c r="J89" s="32" t="s">
        <v>19</v>
      </c>
      <c r="K89" s="28"/>
      <c r="L89" s="28"/>
    </row>
    <row r="91" spans="1:12" x14ac:dyDescent="0.25">
      <c r="C91" s="1"/>
      <c r="D91" s="1"/>
      <c r="E91" s="1"/>
    </row>
    <row r="92" spans="1:12" x14ac:dyDescent="0.25">
      <c r="B92" s="1" t="s">
        <v>1</v>
      </c>
      <c r="C92" s="2"/>
      <c r="D92" s="2"/>
      <c r="E92" s="2"/>
      <c r="F92" s="2"/>
      <c r="G92" s="2"/>
      <c r="H92" s="2"/>
      <c r="I92" s="3"/>
      <c r="J92" s="3"/>
      <c r="K92" s="3"/>
    </row>
    <row r="93" spans="1:12" x14ac:dyDescent="0.25">
      <c r="D93" s="34"/>
      <c r="E93" s="3"/>
      <c r="F93" s="3"/>
      <c r="G93" s="1" t="s">
        <v>2</v>
      </c>
      <c r="H93" s="4">
        <v>4</v>
      </c>
      <c r="I93" s="3" t="s">
        <v>3</v>
      </c>
      <c r="J93" s="3" t="s">
        <v>23</v>
      </c>
      <c r="K93" s="3" t="s">
        <v>20</v>
      </c>
      <c r="L93" s="3" t="s">
        <v>26</v>
      </c>
    </row>
    <row r="94" spans="1:12" x14ac:dyDescent="0.25">
      <c r="G94" s="1" t="str">
        <f>[1]Лист2!B3</f>
        <v>февраль</v>
      </c>
      <c r="H94" t="str">
        <f>H79:K79</f>
        <v>2016г.      пер.1-й Новый, д.14/3           кв.</v>
      </c>
      <c r="L94" s="5">
        <v>4</v>
      </c>
    </row>
    <row r="95" spans="1:12" x14ac:dyDescent="0.25">
      <c r="C95" s="6"/>
      <c r="D95" s="7"/>
      <c r="E95" s="6"/>
      <c r="F95" s="8" t="s">
        <v>8</v>
      </c>
      <c r="G95" s="8" t="s">
        <v>9</v>
      </c>
      <c r="H95" s="9" t="s">
        <v>10</v>
      </c>
      <c r="I95" s="10"/>
      <c r="J95" s="8" t="s">
        <v>11</v>
      </c>
      <c r="K95" s="8" t="s">
        <v>12</v>
      </c>
    </row>
    <row r="96" spans="1:12" x14ac:dyDescent="0.25">
      <c r="C96" s="11"/>
      <c r="D96" s="12"/>
      <c r="E96" s="12"/>
      <c r="F96" s="12">
        <v>14.05</v>
      </c>
      <c r="G96" s="14">
        <f>[1]Лист2!D12</f>
        <v>876.72</v>
      </c>
      <c r="H96" s="9"/>
      <c r="I96" s="10" t="s">
        <v>13</v>
      </c>
      <c r="J96" s="15">
        <f>[1]Лист2!H12</f>
        <v>96</v>
      </c>
      <c r="K96" s="16">
        <f>[1]Лист2!I12</f>
        <v>96</v>
      </c>
    </row>
    <row r="97" spans="1:12" x14ac:dyDescent="0.25">
      <c r="C97" s="11"/>
      <c r="D97" s="15"/>
      <c r="E97" s="33"/>
      <c r="F97" s="12"/>
      <c r="G97" s="14"/>
      <c r="H97" s="9"/>
      <c r="I97" s="10" t="s">
        <v>14</v>
      </c>
      <c r="J97" s="12">
        <f>[1]Лист2!H13</f>
        <v>52</v>
      </c>
      <c r="K97" s="16">
        <f>[1]Лист2!I13</f>
        <v>52</v>
      </c>
    </row>
    <row r="98" spans="1:12" x14ac:dyDescent="0.25">
      <c r="C98" s="12"/>
      <c r="D98" s="15"/>
      <c r="E98" s="12"/>
      <c r="F98" s="15">
        <v>55.74</v>
      </c>
      <c r="G98" s="14">
        <f>[1]Лист2!L12</f>
        <v>0</v>
      </c>
      <c r="H98" s="9"/>
      <c r="I98" s="10" t="s">
        <v>13</v>
      </c>
      <c r="J98" s="16">
        <f>[1]Лист2!H14</f>
        <v>452</v>
      </c>
      <c r="K98" s="16">
        <f>[1]Лист2!I14</f>
        <v>452</v>
      </c>
    </row>
    <row r="99" spans="1:12" x14ac:dyDescent="0.25">
      <c r="C99" s="18"/>
      <c r="D99" s="12"/>
      <c r="F99" s="15">
        <f>F84</f>
        <v>1.8</v>
      </c>
      <c r="G99" s="14">
        <f>[1]Лист2!N12</f>
        <v>112.32</v>
      </c>
      <c r="H99" s="19"/>
      <c r="I99" s="10" t="s">
        <v>14</v>
      </c>
      <c r="J99" s="15">
        <f>[1]Лист2!H15</f>
        <v>127</v>
      </c>
      <c r="K99" s="16">
        <f>[1]Лист2!I15</f>
        <v>127</v>
      </c>
    </row>
    <row r="100" spans="1:12" x14ac:dyDescent="0.25">
      <c r="C100" s="11"/>
      <c r="D100" s="12"/>
      <c r="E100" s="13"/>
      <c r="F100" s="15">
        <v>0.11</v>
      </c>
      <c r="G100" s="14">
        <f>[1]Лист2!G12</f>
        <v>6.8639999999999999</v>
      </c>
      <c r="H100" s="19"/>
      <c r="I100" s="20"/>
      <c r="J100" s="21"/>
      <c r="K100" s="14"/>
    </row>
    <row r="101" spans="1:12" x14ac:dyDescent="0.25">
      <c r="C101" s="19"/>
      <c r="D101" s="12"/>
      <c r="E101" s="20"/>
      <c r="F101" s="15">
        <v>3.58</v>
      </c>
      <c r="G101" s="14">
        <f>[1]Лист2!O12</f>
        <v>223.392</v>
      </c>
      <c r="H101" s="19" t="str">
        <f>H86:I86</f>
        <v>Справочно: долг</v>
      </c>
      <c r="I101" s="20"/>
      <c r="J101" s="15"/>
      <c r="K101" s="14">
        <f>[1]Лист2!DG12</f>
        <v>2166.88</v>
      </c>
    </row>
    <row r="102" spans="1:12" x14ac:dyDescent="0.25">
      <c r="A102" t="s">
        <v>16</v>
      </c>
      <c r="C102" s="11"/>
      <c r="D102" s="15"/>
      <c r="E102" s="22"/>
      <c r="F102" s="15"/>
      <c r="G102" s="23">
        <f>[1]Лист2!F12</f>
        <v>0</v>
      </c>
      <c r="H102" s="11" t="s">
        <v>17</v>
      </c>
      <c r="I102" s="24"/>
      <c r="J102" s="18"/>
      <c r="K102" s="23">
        <f>[1]Лист2!U12</f>
        <v>0</v>
      </c>
    </row>
    <row r="103" spans="1:12" x14ac:dyDescent="0.25">
      <c r="D103" s="25"/>
      <c r="E103" s="25"/>
      <c r="F103" s="26"/>
      <c r="G103" s="27">
        <f>[1]Лист2!P12</f>
        <v>1219.296</v>
      </c>
      <c r="H103" s="28"/>
      <c r="I103" s="28"/>
      <c r="J103" t="s">
        <v>18</v>
      </c>
      <c r="K103" s="29"/>
      <c r="L103" s="29"/>
    </row>
    <row r="104" spans="1:12" x14ac:dyDescent="0.25">
      <c r="D104" s="30"/>
      <c r="E104" s="30"/>
      <c r="F104" s="30"/>
      <c r="G104" s="31">
        <f>G103+K101+K102</f>
        <v>3386.1760000000004</v>
      </c>
      <c r="H104" s="28"/>
      <c r="I104" s="28"/>
      <c r="J104" s="32" t="s">
        <v>19</v>
      </c>
      <c r="K104" s="28"/>
      <c r="L104" s="28"/>
    </row>
    <row r="105" spans="1:12" x14ac:dyDescent="0.25">
      <c r="D105" s="29"/>
      <c r="E105" s="29"/>
      <c r="F105" s="29"/>
      <c r="G105" s="28"/>
      <c r="H105" s="28"/>
      <c r="I105" s="28"/>
      <c r="J105" s="32"/>
      <c r="K105" s="28"/>
      <c r="L105" s="28"/>
    </row>
    <row r="106" spans="1:12" x14ac:dyDescent="0.25">
      <c r="C106" s="1"/>
      <c r="D106" s="1"/>
      <c r="E106" s="1"/>
    </row>
    <row r="107" spans="1:12" x14ac:dyDescent="0.25">
      <c r="B107" s="1" t="s">
        <v>1</v>
      </c>
      <c r="C107" s="2"/>
      <c r="D107" s="2"/>
      <c r="E107" s="2"/>
      <c r="F107" s="2"/>
      <c r="G107" s="2"/>
      <c r="H107" s="2"/>
      <c r="I107" s="3"/>
      <c r="J107" s="3"/>
      <c r="K107" s="3"/>
    </row>
    <row r="108" spans="1:12" x14ac:dyDescent="0.25">
      <c r="D108" s="3"/>
      <c r="E108" s="3"/>
      <c r="F108" s="3"/>
      <c r="G108" s="1" t="s">
        <v>2</v>
      </c>
      <c r="H108" s="4">
        <v>4</v>
      </c>
      <c r="I108" s="3" t="s">
        <v>3</v>
      </c>
      <c r="J108" s="3" t="s">
        <v>23</v>
      </c>
      <c r="K108" s="3" t="s">
        <v>20</v>
      </c>
      <c r="L108" s="3" t="s">
        <v>26</v>
      </c>
    </row>
    <row r="109" spans="1:12" x14ac:dyDescent="0.25">
      <c r="G109" s="1" t="str">
        <f>[1]Лист2!B3</f>
        <v>февраль</v>
      </c>
      <c r="H109" t="str">
        <f>H94:K94</f>
        <v>2016г.      пер.1-й Новый, д.14/3           кв.</v>
      </c>
      <c r="L109" s="5">
        <v>4</v>
      </c>
    </row>
    <row r="110" spans="1:12" x14ac:dyDescent="0.25">
      <c r="C110" s="6"/>
      <c r="D110" s="7"/>
      <c r="E110" s="6"/>
      <c r="F110" s="8" t="s">
        <v>8</v>
      </c>
      <c r="G110" s="8" t="s">
        <v>9</v>
      </c>
      <c r="H110" s="9" t="s">
        <v>10</v>
      </c>
      <c r="I110" s="10"/>
      <c r="J110" s="8" t="s">
        <v>11</v>
      </c>
      <c r="K110" s="8" t="s">
        <v>12</v>
      </c>
    </row>
    <row r="111" spans="1:12" x14ac:dyDescent="0.25">
      <c r="C111" s="11"/>
      <c r="D111" s="12"/>
      <c r="E111" s="12"/>
      <c r="F111" s="12">
        <v>14.05</v>
      </c>
      <c r="G111" s="14">
        <f t="shared" ref="G111:G116" si="4">G96</f>
        <v>876.72</v>
      </c>
      <c r="H111" s="9"/>
      <c r="I111" s="10" t="s">
        <v>13</v>
      </c>
      <c r="J111" s="15">
        <f>J96</f>
        <v>96</v>
      </c>
      <c r="K111" s="15">
        <f t="shared" ref="K111:K116" si="5">K96</f>
        <v>96</v>
      </c>
    </row>
    <row r="112" spans="1:12" x14ac:dyDescent="0.25">
      <c r="C112" s="11"/>
      <c r="D112" s="15"/>
      <c r="E112" s="33"/>
      <c r="F112" s="12"/>
      <c r="G112" s="14"/>
      <c r="H112" s="9"/>
      <c r="I112" s="10" t="s">
        <v>14</v>
      </c>
      <c r="J112" s="12">
        <f>J97</f>
        <v>52</v>
      </c>
      <c r="K112" s="16">
        <f t="shared" si="5"/>
        <v>52</v>
      </c>
    </row>
    <row r="113" spans="1:12" x14ac:dyDescent="0.25">
      <c r="C113" s="12"/>
      <c r="D113" s="15"/>
      <c r="E113" s="12"/>
      <c r="F113" s="15">
        <v>55.74</v>
      </c>
      <c r="G113" s="14">
        <f>G98</f>
        <v>0</v>
      </c>
      <c r="H113" s="9"/>
      <c r="I113" s="10" t="s">
        <v>13</v>
      </c>
      <c r="J113" s="12">
        <f>J98</f>
        <v>452</v>
      </c>
      <c r="K113" s="16">
        <f t="shared" si="5"/>
        <v>452</v>
      </c>
    </row>
    <row r="114" spans="1:12" x14ac:dyDescent="0.25">
      <c r="C114" s="18"/>
      <c r="D114" s="12"/>
      <c r="F114" s="15">
        <f>F99</f>
        <v>1.8</v>
      </c>
      <c r="G114" s="14">
        <f t="shared" si="4"/>
        <v>112.32</v>
      </c>
      <c r="H114" s="19"/>
      <c r="I114" s="10" t="s">
        <v>14</v>
      </c>
      <c r="J114" s="15">
        <f>J99</f>
        <v>127</v>
      </c>
      <c r="K114" s="16">
        <f t="shared" si="5"/>
        <v>127</v>
      </c>
    </row>
    <row r="115" spans="1:12" x14ac:dyDescent="0.25">
      <c r="C115" s="11"/>
      <c r="D115" s="12"/>
      <c r="E115" s="13"/>
      <c r="F115" s="15">
        <v>0.11</v>
      </c>
      <c r="G115" s="14">
        <f t="shared" si="4"/>
        <v>6.8639999999999999</v>
      </c>
      <c r="H115" s="19"/>
      <c r="I115" s="20"/>
      <c r="J115" s="21"/>
      <c r="K115" s="14"/>
    </row>
    <row r="116" spans="1:12" x14ac:dyDescent="0.25">
      <c r="C116" s="19"/>
      <c r="D116" s="12"/>
      <c r="E116" s="20"/>
      <c r="F116" s="15">
        <v>3.58</v>
      </c>
      <c r="G116" s="14">
        <f t="shared" si="4"/>
        <v>223.392</v>
      </c>
      <c r="H116" s="19" t="str">
        <f>H101:I101</f>
        <v>Справочно: долг</v>
      </c>
      <c r="I116" s="20"/>
      <c r="J116" s="15"/>
      <c r="K116" s="14">
        <f t="shared" si="5"/>
        <v>2166.88</v>
      </c>
    </row>
    <row r="117" spans="1:12" x14ac:dyDescent="0.25">
      <c r="A117" t="s">
        <v>16</v>
      </c>
      <c r="C117" s="11"/>
      <c r="D117" s="15"/>
      <c r="E117" s="22"/>
      <c r="F117" s="15"/>
      <c r="G117" s="23">
        <f>G102</f>
        <v>0</v>
      </c>
      <c r="H117" s="11" t="s">
        <v>17</v>
      </c>
      <c r="I117" s="24"/>
      <c r="J117" s="18"/>
      <c r="K117" s="23">
        <f>K102</f>
        <v>0</v>
      </c>
    </row>
    <row r="118" spans="1:12" x14ac:dyDescent="0.25">
      <c r="D118" s="25"/>
      <c r="E118" s="25"/>
      <c r="F118" s="26"/>
      <c r="G118" s="27">
        <f>G103</f>
        <v>1219.296</v>
      </c>
      <c r="H118" s="28"/>
      <c r="I118" s="28"/>
      <c r="J118" t="s">
        <v>18</v>
      </c>
      <c r="L118" s="29"/>
    </row>
    <row r="119" spans="1:12" x14ac:dyDescent="0.25">
      <c r="D119" s="30"/>
      <c r="E119" s="30"/>
      <c r="F119" s="30"/>
      <c r="G119" s="31">
        <f>G118+K116+K117</f>
        <v>3386.1760000000004</v>
      </c>
      <c r="H119" s="28"/>
      <c r="I119" s="28"/>
      <c r="J119" s="32" t="s">
        <v>19</v>
      </c>
      <c r="K119" s="28"/>
      <c r="L119" s="28"/>
    </row>
    <row r="120" spans="1:12" x14ac:dyDescent="0.25">
      <c r="D120" s="30"/>
      <c r="E120" s="30"/>
      <c r="F120" s="30"/>
      <c r="G120" s="31"/>
      <c r="H120" s="28"/>
      <c r="I120" s="28"/>
      <c r="J120" s="32"/>
      <c r="K120" s="28"/>
      <c r="L120" s="28"/>
    </row>
    <row r="121" spans="1:12" x14ac:dyDescent="0.25">
      <c r="C121" s="1"/>
      <c r="D121" s="1"/>
      <c r="E121" s="1"/>
    </row>
    <row r="122" spans="1:12" x14ac:dyDescent="0.25">
      <c r="B122" s="1" t="s">
        <v>1</v>
      </c>
      <c r="C122" s="2"/>
      <c r="D122" s="2"/>
      <c r="E122" s="2"/>
      <c r="F122" s="2"/>
      <c r="G122" s="2"/>
      <c r="H122" s="2"/>
      <c r="I122" s="3"/>
      <c r="J122" s="3"/>
      <c r="K122" s="3"/>
    </row>
    <row r="123" spans="1:12" x14ac:dyDescent="0.25">
      <c r="D123" s="34"/>
      <c r="E123" s="3"/>
      <c r="F123" s="3"/>
      <c r="G123" s="1" t="s">
        <v>2</v>
      </c>
      <c r="H123" s="4">
        <v>5</v>
      </c>
      <c r="I123" s="3" t="s">
        <v>3</v>
      </c>
      <c r="J123" s="3" t="s">
        <v>21</v>
      </c>
      <c r="K123" s="3" t="s">
        <v>20</v>
      </c>
      <c r="L123" s="3" t="s">
        <v>27</v>
      </c>
    </row>
    <row r="124" spans="1:12" x14ac:dyDescent="0.25">
      <c r="G124" s="1" t="str">
        <f>[1]Лист2!B3</f>
        <v>февраль</v>
      </c>
      <c r="H124" t="str">
        <f>H109:K109</f>
        <v>2016г.      пер.1-й Новый, д.14/3           кв.</v>
      </c>
      <c r="L124" s="5">
        <v>5</v>
      </c>
    </row>
    <row r="125" spans="1:12" x14ac:dyDescent="0.25">
      <c r="C125" s="6"/>
      <c r="D125" s="7"/>
      <c r="E125" s="6"/>
      <c r="F125" s="8" t="s">
        <v>8</v>
      </c>
      <c r="G125" s="8" t="s">
        <v>9</v>
      </c>
      <c r="H125" s="9" t="s">
        <v>10</v>
      </c>
      <c r="I125" s="10"/>
      <c r="J125" s="8" t="s">
        <v>11</v>
      </c>
      <c r="K125" s="8" t="s">
        <v>12</v>
      </c>
    </row>
    <row r="126" spans="1:12" x14ac:dyDescent="0.25">
      <c r="C126" s="11"/>
      <c r="D126" s="12"/>
      <c r="E126" s="12"/>
      <c r="F126" s="12">
        <v>14.05</v>
      </c>
      <c r="G126" s="14">
        <f>[1]Лист2!D16</f>
        <v>717.95500000000004</v>
      </c>
      <c r="H126" s="9"/>
      <c r="I126" s="10" t="s">
        <v>13</v>
      </c>
      <c r="J126" s="15">
        <f>[1]Лист2!H16</f>
        <v>27</v>
      </c>
      <c r="K126" s="16">
        <f>[1]Лист2!I16</f>
        <v>27</v>
      </c>
    </row>
    <row r="127" spans="1:12" x14ac:dyDescent="0.25">
      <c r="C127" s="11"/>
      <c r="D127" s="15"/>
      <c r="E127" s="33"/>
      <c r="F127" s="12"/>
      <c r="G127" s="14"/>
      <c r="H127" s="9"/>
      <c r="I127" s="10" t="s">
        <v>14</v>
      </c>
      <c r="J127" s="12">
        <f>[1]Лист2!H17</f>
        <v>31</v>
      </c>
      <c r="K127" s="16">
        <f>[1]Лист2!I17</f>
        <v>31</v>
      </c>
    </row>
    <row r="128" spans="1:12" x14ac:dyDescent="0.25">
      <c r="C128" s="12"/>
      <c r="D128" s="15"/>
      <c r="E128" s="12"/>
      <c r="F128" s="15">
        <v>55.74</v>
      </c>
      <c r="G128" s="14">
        <f>[1]Лист2!L16</f>
        <v>0</v>
      </c>
      <c r="H128" s="9"/>
      <c r="I128" s="10" t="s">
        <v>13</v>
      </c>
      <c r="J128" s="38">
        <f>[1]Лист2!H18</f>
        <v>93</v>
      </c>
      <c r="K128" s="16">
        <f>[1]Лист2!I18</f>
        <v>93</v>
      </c>
    </row>
    <row r="129" spans="1:12" x14ac:dyDescent="0.25">
      <c r="C129" s="18"/>
      <c r="D129" s="12"/>
      <c r="F129" s="15">
        <f>F114</f>
        <v>1.8</v>
      </c>
      <c r="G129" s="14">
        <f>[1]Лист2!N16</f>
        <v>91.98</v>
      </c>
      <c r="H129" s="19"/>
      <c r="I129" s="10" t="s">
        <v>14</v>
      </c>
      <c r="J129" s="15">
        <f>[1]Лист2!H19</f>
        <v>102</v>
      </c>
      <c r="K129" s="16">
        <f>[1]Лист2!I19</f>
        <v>102</v>
      </c>
    </row>
    <row r="130" spans="1:12" x14ac:dyDescent="0.25">
      <c r="C130" s="11"/>
      <c r="D130" s="12"/>
      <c r="E130" s="13"/>
      <c r="F130" s="15">
        <v>0.11</v>
      </c>
      <c r="G130" s="14">
        <f>[1]Лист2!G16</f>
        <v>5.6210000000000004</v>
      </c>
      <c r="H130" s="19"/>
      <c r="I130" s="20"/>
      <c r="J130" s="21"/>
      <c r="K130" s="14"/>
    </row>
    <row r="131" spans="1:12" x14ac:dyDescent="0.25">
      <c r="A131" t="s">
        <v>16</v>
      </c>
      <c r="C131" s="19"/>
      <c r="D131" s="12"/>
      <c r="E131" s="20"/>
      <c r="F131" s="15">
        <v>3.58</v>
      </c>
      <c r="G131" s="14">
        <f>[1]Лист2!O16</f>
        <v>182.93800000000002</v>
      </c>
      <c r="H131" s="19" t="str">
        <f>H116:I116</f>
        <v>Справочно: долг</v>
      </c>
      <c r="I131" s="20"/>
      <c r="J131" s="15"/>
      <c r="K131" s="14">
        <f>[1]Лист2!DG16</f>
        <v>0</v>
      </c>
    </row>
    <row r="132" spans="1:12" x14ac:dyDescent="0.25">
      <c r="C132" s="11"/>
      <c r="D132" s="15"/>
      <c r="E132" s="22"/>
      <c r="F132" s="15"/>
      <c r="G132" s="23">
        <f>[1]Лист2!F16</f>
        <v>0</v>
      </c>
      <c r="H132" s="11" t="s">
        <v>17</v>
      </c>
      <c r="I132" s="24"/>
      <c r="J132" s="18"/>
      <c r="K132" s="23">
        <f>[1]Лист2!U16</f>
        <v>0</v>
      </c>
    </row>
    <row r="133" spans="1:12" x14ac:dyDescent="0.25">
      <c r="D133" s="25"/>
      <c r="E133" s="25"/>
      <c r="F133" s="26"/>
      <c r="G133" s="27">
        <f>[1]Лист2!P16</f>
        <v>998.49400000000003</v>
      </c>
      <c r="H133" s="28"/>
      <c r="I133" s="28"/>
      <c r="J133" t="s">
        <v>18</v>
      </c>
      <c r="L133" s="29"/>
    </row>
    <row r="134" spans="1:12" x14ac:dyDescent="0.25">
      <c r="D134" s="30"/>
      <c r="E134" s="30"/>
      <c r="F134" s="30"/>
      <c r="G134" s="31">
        <f>G133+K131+K132</f>
        <v>998.49400000000003</v>
      </c>
      <c r="H134" s="28"/>
      <c r="I134" s="28"/>
      <c r="J134" s="32" t="s">
        <v>19</v>
      </c>
      <c r="K134" s="28"/>
      <c r="L134" s="28"/>
    </row>
    <row r="135" spans="1:12" x14ac:dyDescent="0.25">
      <c r="D135" s="29"/>
      <c r="E135" s="29"/>
      <c r="F135" s="29"/>
      <c r="G135" s="28"/>
      <c r="H135" s="28"/>
      <c r="I135" s="28"/>
      <c r="J135" s="32"/>
      <c r="K135" s="28"/>
      <c r="L135" s="28"/>
    </row>
    <row r="136" spans="1:12" x14ac:dyDescent="0.25">
      <c r="C136" s="1"/>
      <c r="D136" s="1"/>
      <c r="E136" s="1"/>
    </row>
    <row r="137" spans="1:12" x14ac:dyDescent="0.25">
      <c r="B137" s="1" t="s">
        <v>1</v>
      </c>
      <c r="C137" s="2"/>
      <c r="D137" s="2"/>
      <c r="E137" s="2"/>
      <c r="F137" s="2"/>
      <c r="G137" s="2"/>
      <c r="H137" s="2"/>
      <c r="I137" s="3"/>
      <c r="J137" s="3"/>
      <c r="K137" s="3"/>
    </row>
    <row r="138" spans="1:12" x14ac:dyDescent="0.25">
      <c r="E138" s="3"/>
      <c r="F138" s="3"/>
      <c r="G138" s="1" t="s">
        <v>2</v>
      </c>
      <c r="H138" s="4">
        <v>5</v>
      </c>
      <c r="I138" s="3" t="s">
        <v>3</v>
      </c>
      <c r="J138" s="3" t="s">
        <v>21</v>
      </c>
      <c r="K138" s="3" t="s">
        <v>20</v>
      </c>
      <c r="L138" s="3" t="s">
        <v>27</v>
      </c>
    </row>
    <row r="139" spans="1:12" x14ac:dyDescent="0.25">
      <c r="G139" s="1" t="str">
        <f>[1]Лист2!B3</f>
        <v>февраль</v>
      </c>
      <c r="H139" t="str">
        <f>H124:K124</f>
        <v>2016г.      пер.1-й Новый, д.14/3           кв.</v>
      </c>
      <c r="L139" s="5">
        <v>5</v>
      </c>
    </row>
    <row r="140" spans="1:12" x14ac:dyDescent="0.25">
      <c r="C140" s="6"/>
      <c r="D140" s="7"/>
      <c r="E140" s="6"/>
      <c r="F140" s="8" t="s">
        <v>8</v>
      </c>
      <c r="G140" s="8" t="s">
        <v>9</v>
      </c>
      <c r="H140" s="9" t="s">
        <v>10</v>
      </c>
      <c r="I140" s="10"/>
      <c r="J140" s="8" t="s">
        <v>11</v>
      </c>
      <c r="K140" s="8" t="s">
        <v>12</v>
      </c>
    </row>
    <row r="141" spans="1:12" x14ac:dyDescent="0.25">
      <c r="C141" s="11"/>
      <c r="D141" s="12"/>
      <c r="E141" s="12"/>
      <c r="F141" s="12">
        <v>14.05</v>
      </c>
      <c r="G141" s="14">
        <f>G126</f>
        <v>717.95500000000004</v>
      </c>
      <c r="H141" s="9"/>
      <c r="I141" s="10" t="s">
        <v>13</v>
      </c>
      <c r="J141" s="15">
        <f t="shared" ref="J141:K144" si="6">J126</f>
        <v>27</v>
      </c>
      <c r="K141" s="16">
        <f t="shared" si="6"/>
        <v>27</v>
      </c>
    </row>
    <row r="142" spans="1:12" x14ac:dyDescent="0.25">
      <c r="C142" s="11"/>
      <c r="D142" s="15"/>
      <c r="E142" s="33"/>
      <c r="F142" s="12"/>
      <c r="G142" s="14"/>
      <c r="H142" s="9"/>
      <c r="I142" s="10" t="s">
        <v>14</v>
      </c>
      <c r="J142" s="15">
        <f t="shared" si="6"/>
        <v>31</v>
      </c>
      <c r="K142" s="16">
        <f t="shared" si="6"/>
        <v>31</v>
      </c>
    </row>
    <row r="143" spans="1:12" x14ac:dyDescent="0.25">
      <c r="C143" s="12"/>
      <c r="D143" s="15"/>
      <c r="E143" s="12"/>
      <c r="F143" s="15">
        <v>55.74</v>
      </c>
      <c r="G143" s="14">
        <f t="shared" ref="G143:G148" si="7">G128</f>
        <v>0</v>
      </c>
      <c r="H143" s="9"/>
      <c r="I143" s="10" t="s">
        <v>13</v>
      </c>
      <c r="J143" s="15">
        <f t="shared" si="6"/>
        <v>93</v>
      </c>
      <c r="K143" s="16">
        <f t="shared" si="6"/>
        <v>93</v>
      </c>
    </row>
    <row r="144" spans="1:12" x14ac:dyDescent="0.25">
      <c r="C144" s="18"/>
      <c r="D144" s="12"/>
      <c r="F144" s="15">
        <f>F129</f>
        <v>1.8</v>
      </c>
      <c r="G144" s="14">
        <f t="shared" si="7"/>
        <v>91.98</v>
      </c>
      <c r="H144" s="19"/>
      <c r="I144" s="10" t="s">
        <v>14</v>
      </c>
      <c r="J144" s="15">
        <f t="shared" si="6"/>
        <v>102</v>
      </c>
      <c r="K144" s="16">
        <f t="shared" si="6"/>
        <v>102</v>
      </c>
    </row>
    <row r="145" spans="1:12" x14ac:dyDescent="0.25">
      <c r="C145" s="11"/>
      <c r="D145" s="12"/>
      <c r="E145" s="13"/>
      <c r="F145" s="15">
        <v>0.11</v>
      </c>
      <c r="G145" s="14">
        <f t="shared" si="7"/>
        <v>5.6210000000000004</v>
      </c>
      <c r="H145" s="19"/>
      <c r="I145" s="20"/>
      <c r="J145" s="21"/>
      <c r="K145" s="14"/>
    </row>
    <row r="146" spans="1:12" x14ac:dyDescent="0.25">
      <c r="A146" t="s">
        <v>16</v>
      </c>
      <c r="C146" s="19"/>
      <c r="D146" s="12"/>
      <c r="E146" s="20"/>
      <c r="F146" s="15">
        <v>3.58</v>
      </c>
      <c r="G146" s="14">
        <f t="shared" si="7"/>
        <v>182.93800000000002</v>
      </c>
      <c r="H146" s="19" t="str">
        <f>H131:I131</f>
        <v>Справочно: долг</v>
      </c>
      <c r="I146" s="20"/>
      <c r="J146" s="15"/>
      <c r="K146" s="36">
        <f>K131</f>
        <v>0</v>
      </c>
    </row>
    <row r="147" spans="1:12" x14ac:dyDescent="0.25">
      <c r="C147" s="11"/>
      <c r="D147" s="15"/>
      <c r="E147" s="22"/>
      <c r="F147" s="15"/>
      <c r="G147" s="23">
        <f t="shared" si="7"/>
        <v>0</v>
      </c>
      <c r="H147" s="11" t="s">
        <v>17</v>
      </c>
      <c r="I147" s="24"/>
      <c r="J147" s="18"/>
      <c r="K147" s="23">
        <f>K132</f>
        <v>0</v>
      </c>
    </row>
    <row r="148" spans="1:12" x14ac:dyDescent="0.25">
      <c r="D148" s="25"/>
      <c r="E148" s="25"/>
      <c r="F148" s="26"/>
      <c r="G148" s="27">
        <f t="shared" si="7"/>
        <v>998.49400000000003</v>
      </c>
      <c r="H148" s="28"/>
      <c r="I148" s="28"/>
      <c r="J148" t="s">
        <v>18</v>
      </c>
      <c r="L148" s="29"/>
    </row>
    <row r="149" spans="1:12" x14ac:dyDescent="0.25">
      <c r="D149" s="30"/>
      <c r="E149" s="30"/>
      <c r="F149" s="30"/>
      <c r="G149" s="31">
        <f>G148+K146+K147</f>
        <v>998.49400000000003</v>
      </c>
      <c r="H149" s="28"/>
      <c r="I149" s="28"/>
      <c r="J149" s="32" t="s">
        <v>19</v>
      </c>
      <c r="K149" s="28"/>
      <c r="L149" s="28"/>
    </row>
    <row r="151" spans="1:12" x14ac:dyDescent="0.25">
      <c r="C151" s="1"/>
      <c r="D151" s="1"/>
      <c r="E151" s="1"/>
    </row>
    <row r="152" spans="1:12" x14ac:dyDescent="0.25">
      <c r="B152" s="1" t="s">
        <v>1</v>
      </c>
      <c r="C152" s="2"/>
      <c r="D152" s="2"/>
      <c r="E152" s="2"/>
      <c r="F152" s="2"/>
      <c r="G152" s="2"/>
      <c r="H152" s="2"/>
      <c r="I152" s="3"/>
      <c r="J152" s="3"/>
      <c r="K152" s="3"/>
    </row>
    <row r="153" spans="1:12" x14ac:dyDescent="0.25">
      <c r="E153" s="3"/>
      <c r="F153" s="3"/>
      <c r="G153" s="1" t="s">
        <v>2</v>
      </c>
      <c r="H153" s="4">
        <v>6</v>
      </c>
      <c r="I153" s="3" t="s">
        <v>3</v>
      </c>
      <c r="J153" s="3" t="s">
        <v>28</v>
      </c>
      <c r="K153" s="3" t="s">
        <v>20</v>
      </c>
      <c r="L153" s="3" t="s">
        <v>29</v>
      </c>
    </row>
    <row r="154" spans="1:12" x14ac:dyDescent="0.25">
      <c r="G154" s="1" t="str">
        <f>[1]Лист2!B3</f>
        <v>февраль</v>
      </c>
      <c r="H154" t="str">
        <f>H139:K139</f>
        <v>2016г.      пер.1-й Новый, д.14/3           кв.</v>
      </c>
      <c r="L154" s="5">
        <v>6</v>
      </c>
    </row>
    <row r="155" spans="1:12" x14ac:dyDescent="0.25">
      <c r="C155" s="6"/>
      <c r="D155" s="7"/>
      <c r="E155" s="6"/>
      <c r="F155" s="8" t="s">
        <v>8</v>
      </c>
      <c r="G155" s="8" t="s">
        <v>9</v>
      </c>
      <c r="H155" s="9" t="s">
        <v>10</v>
      </c>
      <c r="I155" s="10"/>
      <c r="J155" s="8" t="s">
        <v>11</v>
      </c>
      <c r="K155" s="8" t="s">
        <v>12</v>
      </c>
    </row>
    <row r="156" spans="1:12" x14ac:dyDescent="0.25">
      <c r="C156" s="11"/>
      <c r="D156" s="12"/>
      <c r="E156" s="12"/>
      <c r="F156" s="12">
        <v>14.05</v>
      </c>
      <c r="G156" s="14">
        <f>[1]Лист2!D20</f>
        <v>658.94500000000005</v>
      </c>
      <c r="H156" s="9"/>
      <c r="I156" s="10" t="s">
        <v>13</v>
      </c>
      <c r="J156" s="15">
        <f>[1]Лист2!H20</f>
        <v>124</v>
      </c>
      <c r="K156" s="16">
        <f>[1]Лист2!I20</f>
        <v>124</v>
      </c>
    </row>
    <row r="157" spans="1:12" x14ac:dyDescent="0.25">
      <c r="C157" s="11"/>
      <c r="D157" s="15"/>
      <c r="E157" s="33"/>
      <c r="F157" s="12"/>
      <c r="G157" s="14"/>
      <c r="H157" s="9"/>
      <c r="I157" s="10" t="s">
        <v>14</v>
      </c>
      <c r="J157" s="12">
        <f>[1]Лист2!H21</f>
        <v>111</v>
      </c>
      <c r="K157" s="16">
        <f>[1]Лист2!I21</f>
        <v>111</v>
      </c>
    </row>
    <row r="158" spans="1:12" x14ac:dyDescent="0.25">
      <c r="C158" s="12"/>
      <c r="D158" s="15"/>
      <c r="E158" s="12"/>
      <c r="F158" s="15">
        <v>55.74</v>
      </c>
      <c r="G158" s="14">
        <f>[1]Лист2!L20</f>
        <v>0</v>
      </c>
      <c r="H158" s="9"/>
      <c r="I158" s="10"/>
      <c r="J158" s="16"/>
      <c r="K158" s="16"/>
    </row>
    <row r="159" spans="1:12" x14ac:dyDescent="0.25">
      <c r="C159" s="18"/>
      <c r="D159" s="12"/>
      <c r="F159" s="15">
        <f>F144</f>
        <v>1.8</v>
      </c>
      <c r="G159" s="14">
        <f>[1]Лист2!N20</f>
        <v>84.42</v>
      </c>
      <c r="H159" s="19"/>
      <c r="I159" s="10"/>
      <c r="J159" s="15"/>
      <c r="K159" s="16"/>
    </row>
    <row r="160" spans="1:12" x14ac:dyDescent="0.25">
      <c r="C160" s="11"/>
      <c r="D160" s="12"/>
      <c r="E160" s="13"/>
      <c r="F160" s="15">
        <v>0.11</v>
      </c>
      <c r="G160" s="14">
        <f>[1]Лист2!G20</f>
        <v>5.1589999999999998</v>
      </c>
      <c r="H160" s="19" t="s">
        <v>30</v>
      </c>
      <c r="I160" s="20"/>
      <c r="J160" s="21"/>
      <c r="K160" s="37">
        <f>[1]Лист2!M20</f>
        <v>0</v>
      </c>
    </row>
    <row r="161" spans="1:12" x14ac:dyDescent="0.25">
      <c r="C161" s="19"/>
      <c r="D161" s="12"/>
      <c r="E161" s="20"/>
      <c r="F161" s="15">
        <v>3.58</v>
      </c>
      <c r="G161" s="14">
        <f>[1]Лист2!O20</f>
        <v>167.90199999999999</v>
      </c>
      <c r="H161" s="19" t="str">
        <f>H146:I146</f>
        <v>Справочно: долг</v>
      </c>
      <c r="I161" s="20"/>
      <c r="J161" s="15"/>
      <c r="K161" s="37">
        <f>[1]Лист2!DG20</f>
        <v>81556.12000000001</v>
      </c>
    </row>
    <row r="162" spans="1:12" x14ac:dyDescent="0.25">
      <c r="A162" t="s">
        <v>16</v>
      </c>
      <c r="C162" s="11"/>
      <c r="D162" s="15"/>
      <c r="E162" s="22"/>
      <c r="F162" s="15"/>
      <c r="G162" s="23">
        <f>[1]Лист2!F20</f>
        <v>0</v>
      </c>
      <c r="H162" s="11" t="s">
        <v>17</v>
      </c>
      <c r="I162" s="24"/>
      <c r="J162" s="18"/>
      <c r="K162" s="39">
        <f>[1]Лист2!U20</f>
        <v>0</v>
      </c>
    </row>
    <row r="163" spans="1:12" x14ac:dyDescent="0.25">
      <c r="D163" s="25"/>
      <c r="E163" s="25"/>
      <c r="F163" s="26"/>
      <c r="G163" s="40">
        <f>[1]Лист2!P20</f>
        <v>916.42599999999993</v>
      </c>
      <c r="H163" s="28"/>
      <c r="I163" s="28"/>
      <c r="J163" t="s">
        <v>18</v>
      </c>
      <c r="L163" s="29"/>
    </row>
    <row r="164" spans="1:12" x14ac:dyDescent="0.25">
      <c r="D164" s="30"/>
      <c r="E164" s="30"/>
      <c r="F164" s="30"/>
      <c r="G164" s="41">
        <f>G163+K161+K162</f>
        <v>82472.546000000017</v>
      </c>
      <c r="H164" s="28"/>
      <c r="I164" s="28"/>
      <c r="J164" s="32" t="s">
        <v>19</v>
      </c>
      <c r="K164" s="28"/>
      <c r="L164" s="28"/>
    </row>
    <row r="165" spans="1:12" x14ac:dyDescent="0.25">
      <c r="D165" s="29"/>
      <c r="E165" s="29"/>
      <c r="F165" s="29"/>
      <c r="G165" s="28"/>
      <c r="H165" s="28"/>
      <c r="I165" s="28"/>
      <c r="J165" s="32"/>
      <c r="K165" s="28"/>
      <c r="L165" s="28"/>
    </row>
    <row r="166" spans="1:12" x14ac:dyDescent="0.25">
      <c r="C166" s="1"/>
      <c r="D166" s="1"/>
      <c r="E166" s="1"/>
    </row>
    <row r="167" spans="1:12" x14ac:dyDescent="0.25">
      <c r="B167" s="1" t="s">
        <v>1</v>
      </c>
      <c r="C167" s="2"/>
      <c r="D167" s="2"/>
      <c r="E167" s="2"/>
      <c r="F167" s="2"/>
      <c r="G167" s="2"/>
      <c r="H167" s="2"/>
      <c r="I167" s="3"/>
      <c r="J167" s="3"/>
      <c r="K167" s="3"/>
    </row>
    <row r="168" spans="1:12" x14ac:dyDescent="0.25">
      <c r="D168" s="3"/>
      <c r="E168" s="3"/>
      <c r="F168" s="3"/>
      <c r="G168" s="1" t="s">
        <v>2</v>
      </c>
      <c r="H168" s="4">
        <v>6</v>
      </c>
      <c r="I168" s="3" t="s">
        <v>3</v>
      </c>
      <c r="J168" s="3" t="s">
        <v>28</v>
      </c>
      <c r="K168" s="3" t="s">
        <v>20</v>
      </c>
      <c r="L168" s="3" t="s">
        <v>29</v>
      </c>
    </row>
    <row r="169" spans="1:12" x14ac:dyDescent="0.25">
      <c r="G169" s="1" t="str">
        <f>[1]Лист2!B3</f>
        <v>февраль</v>
      </c>
      <c r="H169" t="str">
        <f>H154:K154</f>
        <v>2016г.      пер.1-й Новый, д.14/3           кв.</v>
      </c>
      <c r="L169" s="5">
        <v>6</v>
      </c>
    </row>
    <row r="170" spans="1:12" x14ac:dyDescent="0.25">
      <c r="C170" s="6"/>
      <c r="D170" s="7"/>
      <c r="E170" s="6"/>
      <c r="F170" s="8" t="s">
        <v>8</v>
      </c>
      <c r="G170" s="8" t="s">
        <v>9</v>
      </c>
      <c r="H170" s="9" t="s">
        <v>10</v>
      </c>
      <c r="I170" s="10"/>
      <c r="J170" s="8" t="s">
        <v>11</v>
      </c>
      <c r="K170" s="8" t="s">
        <v>12</v>
      </c>
    </row>
    <row r="171" spans="1:12" x14ac:dyDescent="0.25">
      <c r="C171" s="11"/>
      <c r="D171" s="12"/>
      <c r="E171" s="12"/>
      <c r="F171" s="12">
        <v>14.05</v>
      </c>
      <c r="G171" s="14">
        <f t="shared" ref="G171:G176" si="8">G156</f>
        <v>658.94500000000005</v>
      </c>
      <c r="H171" s="9"/>
      <c r="I171" s="10" t="s">
        <v>13</v>
      </c>
      <c r="J171" s="15">
        <f>J156</f>
        <v>124</v>
      </c>
      <c r="K171" s="16">
        <f>K156</f>
        <v>124</v>
      </c>
    </row>
    <row r="172" spans="1:12" x14ac:dyDescent="0.25">
      <c r="C172" s="11"/>
      <c r="D172" s="15"/>
      <c r="E172" s="33"/>
      <c r="F172" s="12"/>
      <c r="G172" s="14"/>
      <c r="H172" s="9"/>
      <c r="I172" s="10" t="s">
        <v>14</v>
      </c>
      <c r="J172" s="12">
        <f>J157</f>
        <v>111</v>
      </c>
      <c r="K172" s="16">
        <f>K157</f>
        <v>111</v>
      </c>
    </row>
    <row r="173" spans="1:12" x14ac:dyDescent="0.25">
      <c r="C173" s="12"/>
      <c r="D173" s="15"/>
      <c r="E173" s="12"/>
      <c r="F173" s="15">
        <v>55.74</v>
      </c>
      <c r="G173" s="14">
        <f t="shared" si="8"/>
        <v>0</v>
      </c>
      <c r="H173" s="9"/>
      <c r="I173" s="10"/>
      <c r="J173" s="12"/>
      <c r="K173" s="16"/>
    </row>
    <row r="174" spans="1:12" x14ac:dyDescent="0.25">
      <c r="C174" s="18"/>
      <c r="D174" s="12"/>
      <c r="F174" s="15">
        <f>F159</f>
        <v>1.8</v>
      </c>
      <c r="G174" s="14">
        <f t="shared" si="8"/>
        <v>84.42</v>
      </c>
      <c r="H174" s="19"/>
      <c r="I174" s="10"/>
      <c r="J174" s="15"/>
      <c r="K174" s="16"/>
    </row>
    <row r="175" spans="1:12" x14ac:dyDescent="0.25">
      <c r="C175" s="11"/>
      <c r="D175" s="12"/>
      <c r="E175" s="13"/>
      <c r="F175" s="15">
        <v>0.11</v>
      </c>
      <c r="G175" s="14">
        <f t="shared" si="8"/>
        <v>5.1589999999999998</v>
      </c>
      <c r="H175" s="19" t="s">
        <v>30</v>
      </c>
      <c r="I175" s="20"/>
      <c r="J175" s="21"/>
      <c r="K175" s="37">
        <f>K160</f>
        <v>0</v>
      </c>
    </row>
    <row r="176" spans="1:12" x14ac:dyDescent="0.25">
      <c r="C176" s="19"/>
      <c r="D176" s="12"/>
      <c r="E176" s="20"/>
      <c r="F176" s="15">
        <v>3.58</v>
      </c>
      <c r="G176" s="14">
        <f t="shared" si="8"/>
        <v>167.90199999999999</v>
      </c>
      <c r="H176" s="19" t="str">
        <f>H161:I161</f>
        <v>Справочно: долг</v>
      </c>
      <c r="I176" s="20"/>
      <c r="J176" s="15"/>
      <c r="K176" s="37">
        <f>K161</f>
        <v>81556.12000000001</v>
      </c>
    </row>
    <row r="177" spans="1:12" x14ac:dyDescent="0.25">
      <c r="A177" t="s">
        <v>16</v>
      </c>
      <c r="C177" s="11"/>
      <c r="D177" s="15"/>
      <c r="E177" s="22"/>
      <c r="F177" s="15"/>
      <c r="G177" s="23">
        <f>G162</f>
        <v>0</v>
      </c>
      <c r="H177" s="11" t="s">
        <v>17</v>
      </c>
      <c r="I177" s="24"/>
      <c r="J177" s="24"/>
      <c r="K177" s="39">
        <f>K162</f>
        <v>0</v>
      </c>
    </row>
    <row r="178" spans="1:12" x14ac:dyDescent="0.25">
      <c r="D178" s="25"/>
      <c r="E178" s="25"/>
      <c r="F178" s="26"/>
      <c r="G178" s="40">
        <f>G163</f>
        <v>916.42599999999993</v>
      </c>
      <c r="H178" s="28"/>
      <c r="I178" s="28"/>
      <c r="J178" t="s">
        <v>18</v>
      </c>
      <c r="L178" s="29"/>
    </row>
    <row r="179" spans="1:12" x14ac:dyDescent="0.25">
      <c r="D179" s="30"/>
      <c r="E179" s="30"/>
      <c r="F179" s="30"/>
      <c r="G179" s="41">
        <f>G178+K176+K177</f>
        <v>82472.546000000017</v>
      </c>
      <c r="H179" s="28"/>
      <c r="I179" s="28"/>
      <c r="J179" s="32" t="s">
        <v>19</v>
      </c>
      <c r="K179" s="28"/>
      <c r="L179" s="28"/>
    </row>
    <row r="180" spans="1:12" x14ac:dyDescent="0.25">
      <c r="D180" s="30"/>
      <c r="E180" s="30"/>
      <c r="F180" s="30"/>
      <c r="G180" s="41"/>
      <c r="H180" s="28"/>
      <c r="I180" s="28"/>
      <c r="J180" s="32"/>
      <c r="K180" s="28"/>
      <c r="L180" s="28"/>
    </row>
    <row r="181" spans="1:12" x14ac:dyDescent="0.25">
      <c r="C181" s="1"/>
      <c r="D181" s="1"/>
      <c r="E181" s="1"/>
    </row>
    <row r="182" spans="1:12" x14ac:dyDescent="0.25">
      <c r="B182" s="1" t="s">
        <v>1</v>
      </c>
      <c r="C182" s="2"/>
      <c r="D182" s="2"/>
      <c r="E182" s="2"/>
      <c r="F182" s="2"/>
      <c r="G182" s="2"/>
      <c r="H182" s="2"/>
      <c r="I182" s="3"/>
      <c r="J182" s="3"/>
      <c r="K182" s="3"/>
    </row>
    <row r="183" spans="1:12" x14ac:dyDescent="0.25">
      <c r="E183" s="3"/>
      <c r="F183" s="3"/>
      <c r="G183" s="1" t="s">
        <v>2</v>
      </c>
      <c r="H183" s="4">
        <v>7</v>
      </c>
      <c r="I183" s="3" t="s">
        <v>3</v>
      </c>
      <c r="J183" s="3" t="s">
        <v>21</v>
      </c>
      <c r="K183" s="3" t="s">
        <v>20</v>
      </c>
      <c r="L183" s="3" t="s">
        <v>31</v>
      </c>
    </row>
    <row r="184" spans="1:12" x14ac:dyDescent="0.25">
      <c r="G184" s="1" t="str">
        <f>[1]Лист2!B3</f>
        <v>февраль</v>
      </c>
      <c r="H184" t="str">
        <f>H169:K169</f>
        <v>2016г.      пер.1-й Новый, д.14/3           кв.</v>
      </c>
      <c r="L184" s="5">
        <v>7</v>
      </c>
    </row>
    <row r="185" spans="1:12" x14ac:dyDescent="0.25">
      <c r="C185" s="6"/>
      <c r="D185" s="7"/>
      <c r="E185" s="6"/>
      <c r="F185" s="8" t="s">
        <v>8</v>
      </c>
      <c r="G185" s="8" t="s">
        <v>9</v>
      </c>
      <c r="H185" s="9" t="s">
        <v>10</v>
      </c>
      <c r="I185" s="10"/>
      <c r="J185" s="8" t="s">
        <v>11</v>
      </c>
      <c r="K185" s="8" t="s">
        <v>12</v>
      </c>
    </row>
    <row r="186" spans="1:12" x14ac:dyDescent="0.25">
      <c r="C186" s="11"/>
      <c r="D186" s="12"/>
      <c r="E186" s="12"/>
      <c r="F186" s="12">
        <v>14.05</v>
      </c>
      <c r="G186" s="14">
        <f>[1]Лист2!D22</f>
        <v>732.00500000000011</v>
      </c>
      <c r="H186" s="9"/>
      <c r="I186" s="10" t="s">
        <v>13</v>
      </c>
      <c r="J186" s="15">
        <f>[1]Лист2!H22</f>
        <v>173</v>
      </c>
      <c r="K186" s="16">
        <f>[1]Лист2!I22</f>
        <v>173</v>
      </c>
    </row>
    <row r="187" spans="1:12" x14ac:dyDescent="0.25">
      <c r="C187" s="11"/>
      <c r="D187" s="15"/>
      <c r="E187" s="33"/>
      <c r="F187" s="12"/>
      <c r="G187" s="14"/>
      <c r="H187" s="9"/>
      <c r="I187" s="10" t="s">
        <v>14</v>
      </c>
      <c r="J187" s="12">
        <f>[1]Лист2!H23</f>
        <v>192</v>
      </c>
      <c r="K187" s="16">
        <f>[1]Лист2!I23</f>
        <v>192</v>
      </c>
    </row>
    <row r="188" spans="1:12" x14ac:dyDescent="0.25">
      <c r="C188" s="12"/>
      <c r="D188" s="15"/>
      <c r="E188" s="12"/>
      <c r="F188" s="15">
        <v>55.74</v>
      </c>
      <c r="G188" s="14">
        <f>[1]Лист2!L22</f>
        <v>0</v>
      </c>
      <c r="H188" s="9"/>
      <c r="I188" s="10"/>
      <c r="J188" s="38"/>
      <c r="K188" s="16"/>
    </row>
    <row r="189" spans="1:12" x14ac:dyDescent="0.25">
      <c r="C189" s="18"/>
      <c r="D189" s="12"/>
      <c r="F189" s="15">
        <f>F174</f>
        <v>1.8</v>
      </c>
      <c r="G189" s="14">
        <f>[1]Лист2!N22</f>
        <v>93.78</v>
      </c>
      <c r="H189" s="19"/>
      <c r="I189" s="10"/>
      <c r="J189" s="15"/>
      <c r="K189" s="16"/>
    </row>
    <row r="190" spans="1:12" x14ac:dyDescent="0.25">
      <c r="C190" s="11"/>
      <c r="D190" s="12"/>
      <c r="E190" s="13"/>
      <c r="F190" s="15">
        <v>0.11</v>
      </c>
      <c r="G190" s="14">
        <f>[1]Лист2!G22</f>
        <v>5.7309999999999999</v>
      </c>
      <c r="H190" s="19"/>
      <c r="I190" s="20"/>
      <c r="J190" s="21"/>
      <c r="K190" s="14"/>
    </row>
    <row r="191" spans="1:12" x14ac:dyDescent="0.25">
      <c r="A191" t="s">
        <v>16</v>
      </c>
      <c r="C191" s="19"/>
      <c r="D191" s="12"/>
      <c r="E191" s="20"/>
      <c r="F191" s="15">
        <v>3.58</v>
      </c>
      <c r="G191" s="14">
        <f>[1]Лист2!O22</f>
        <v>186.518</v>
      </c>
      <c r="H191" s="19" t="str">
        <f>H146:I146</f>
        <v>Справочно: долг</v>
      </c>
      <c r="I191" s="20"/>
      <c r="J191" s="15"/>
      <c r="K191" s="14">
        <f>[1]Лист2!DG22</f>
        <v>1909.87</v>
      </c>
    </row>
    <row r="192" spans="1:12" x14ac:dyDescent="0.25">
      <c r="C192" s="11"/>
      <c r="D192" s="15"/>
      <c r="E192" s="22"/>
      <c r="F192" s="15"/>
      <c r="G192" s="23">
        <f>[1]Лист2!F22</f>
        <v>0</v>
      </c>
      <c r="H192" s="11" t="s">
        <v>17</v>
      </c>
      <c r="I192" s="24"/>
      <c r="J192" s="18"/>
      <c r="K192" s="23">
        <f>[1]Лист2!U22</f>
        <v>0</v>
      </c>
    </row>
    <row r="193" spans="1:12" x14ac:dyDescent="0.25">
      <c r="D193" s="25"/>
      <c r="E193" s="25"/>
      <c r="F193" s="26"/>
      <c r="G193" s="27">
        <f>[1]Лист2!P22</f>
        <v>1018.0340000000001</v>
      </c>
      <c r="H193" s="28"/>
      <c r="I193" s="28"/>
      <c r="J193" t="s">
        <v>18</v>
      </c>
      <c r="L193" s="29"/>
    </row>
    <row r="194" spans="1:12" x14ac:dyDescent="0.25">
      <c r="D194" s="30"/>
      <c r="E194" s="30"/>
      <c r="F194" s="30"/>
      <c r="G194" s="31">
        <f>G193+K191+K192</f>
        <v>2927.904</v>
      </c>
      <c r="H194" s="28"/>
      <c r="I194" s="28"/>
      <c r="J194" s="32" t="s">
        <v>19</v>
      </c>
      <c r="K194" s="28"/>
      <c r="L194" s="28"/>
    </row>
    <row r="195" spans="1:12" x14ac:dyDescent="0.25">
      <c r="D195" s="29"/>
      <c r="E195" s="29"/>
      <c r="F195" s="29"/>
      <c r="G195" s="28"/>
      <c r="H195" s="28"/>
      <c r="I195" s="28"/>
      <c r="J195" s="32"/>
      <c r="K195" s="28"/>
      <c r="L195" s="28"/>
    </row>
    <row r="196" spans="1:12" x14ac:dyDescent="0.25">
      <c r="C196" s="1"/>
      <c r="D196" s="1"/>
      <c r="E196" s="1"/>
    </row>
    <row r="197" spans="1:12" x14ac:dyDescent="0.25">
      <c r="B197" s="1" t="s">
        <v>1</v>
      </c>
      <c r="C197" s="2"/>
      <c r="D197" s="2"/>
      <c r="E197" s="2"/>
      <c r="F197" s="2"/>
      <c r="G197" s="2"/>
      <c r="H197" s="2"/>
      <c r="I197" s="3"/>
      <c r="J197" s="3"/>
      <c r="K197" s="3"/>
    </row>
    <row r="198" spans="1:12" x14ac:dyDescent="0.25">
      <c r="E198" s="3"/>
      <c r="F198" s="3"/>
      <c r="G198" s="1" t="s">
        <v>2</v>
      </c>
      <c r="H198" s="4">
        <v>7</v>
      </c>
      <c r="I198" s="3" t="s">
        <v>3</v>
      </c>
      <c r="J198" s="3" t="s">
        <v>21</v>
      </c>
      <c r="K198" s="3" t="s">
        <v>20</v>
      </c>
      <c r="L198" s="3" t="s">
        <v>31</v>
      </c>
    </row>
    <row r="199" spans="1:12" x14ac:dyDescent="0.25">
      <c r="G199" s="1" t="str">
        <f>[1]Лист2!B3</f>
        <v>февраль</v>
      </c>
      <c r="H199" t="str">
        <f>H184:K184</f>
        <v>2016г.      пер.1-й Новый, д.14/3           кв.</v>
      </c>
      <c r="L199" s="5">
        <v>7</v>
      </c>
    </row>
    <row r="200" spans="1:12" x14ac:dyDescent="0.25">
      <c r="C200" s="6"/>
      <c r="D200" s="7"/>
      <c r="E200" s="6"/>
      <c r="F200" s="8" t="s">
        <v>8</v>
      </c>
      <c r="G200" s="8" t="s">
        <v>9</v>
      </c>
      <c r="H200" s="9" t="s">
        <v>10</v>
      </c>
      <c r="I200" s="10"/>
      <c r="J200" s="8" t="s">
        <v>11</v>
      </c>
      <c r="K200" s="8" t="s">
        <v>12</v>
      </c>
    </row>
    <row r="201" spans="1:12" x14ac:dyDescent="0.25">
      <c r="C201" s="11"/>
      <c r="D201" s="12"/>
      <c r="E201" s="12"/>
      <c r="F201" s="12">
        <v>14.05</v>
      </c>
      <c r="G201" s="14">
        <f t="shared" ref="G201:G208" si="9">G186</f>
        <v>732.00500000000011</v>
      </c>
      <c r="H201" s="9"/>
      <c r="I201" s="10" t="s">
        <v>13</v>
      </c>
      <c r="J201" s="15">
        <f>J186</f>
        <v>173</v>
      </c>
      <c r="K201" s="16">
        <f>K186</f>
        <v>173</v>
      </c>
    </row>
    <row r="202" spans="1:12" x14ac:dyDescent="0.25">
      <c r="C202" s="11"/>
      <c r="D202" s="15"/>
      <c r="E202" s="33"/>
      <c r="F202" s="12"/>
      <c r="G202" s="14"/>
      <c r="H202" s="9"/>
      <c r="I202" s="10" t="s">
        <v>14</v>
      </c>
      <c r="J202" s="12">
        <f>J187</f>
        <v>192</v>
      </c>
      <c r="K202" s="16">
        <f>K187</f>
        <v>192</v>
      </c>
    </row>
    <row r="203" spans="1:12" x14ac:dyDescent="0.25">
      <c r="C203" s="12"/>
      <c r="D203" s="15"/>
      <c r="E203" s="12"/>
      <c r="F203" s="15">
        <v>55.74</v>
      </c>
      <c r="G203" s="14">
        <f t="shared" si="9"/>
        <v>0</v>
      </c>
      <c r="H203" s="9"/>
      <c r="I203" s="10"/>
      <c r="J203" s="38"/>
      <c r="K203" s="16"/>
    </row>
    <row r="204" spans="1:12" x14ac:dyDescent="0.25">
      <c r="C204" s="18"/>
      <c r="D204" s="12"/>
      <c r="F204" s="15">
        <f>F189</f>
        <v>1.8</v>
      </c>
      <c r="G204" s="14">
        <f t="shared" si="9"/>
        <v>93.78</v>
      </c>
      <c r="H204" s="19"/>
      <c r="I204" s="10"/>
      <c r="J204" s="15"/>
      <c r="K204" s="16"/>
    </row>
    <row r="205" spans="1:12" x14ac:dyDescent="0.25">
      <c r="C205" s="11"/>
      <c r="D205" s="12"/>
      <c r="E205" s="13"/>
      <c r="F205" s="15">
        <v>0.11</v>
      </c>
      <c r="G205" s="14">
        <f t="shared" si="9"/>
        <v>5.7309999999999999</v>
      </c>
      <c r="H205" s="19"/>
      <c r="I205" s="20"/>
      <c r="J205" s="21"/>
      <c r="K205" s="14"/>
    </row>
    <row r="206" spans="1:12" x14ac:dyDescent="0.25">
      <c r="A206" t="s">
        <v>16</v>
      </c>
      <c r="C206" s="19"/>
      <c r="D206" s="12"/>
      <c r="E206" s="20"/>
      <c r="F206" s="15">
        <v>3.58</v>
      </c>
      <c r="G206" s="14">
        <f t="shared" si="9"/>
        <v>186.518</v>
      </c>
      <c r="H206" s="19" t="str">
        <f>H191:I191</f>
        <v>Справочно: долг</v>
      </c>
      <c r="I206" s="20"/>
      <c r="J206" s="15"/>
      <c r="K206" s="14">
        <f>K191</f>
        <v>1909.87</v>
      </c>
    </row>
    <row r="207" spans="1:12" x14ac:dyDescent="0.25">
      <c r="C207" s="11"/>
      <c r="D207" s="15"/>
      <c r="E207" s="22"/>
      <c r="F207" s="15"/>
      <c r="G207" s="23">
        <f>G192</f>
        <v>0</v>
      </c>
      <c r="H207" s="11" t="s">
        <v>17</v>
      </c>
      <c r="I207" s="24"/>
      <c r="J207" s="18"/>
      <c r="K207" s="23">
        <f>K192</f>
        <v>0</v>
      </c>
    </row>
    <row r="208" spans="1:12" x14ac:dyDescent="0.25">
      <c r="D208" s="25"/>
      <c r="E208" s="25"/>
      <c r="F208" s="26"/>
      <c r="G208" s="27">
        <f t="shared" si="9"/>
        <v>1018.0340000000001</v>
      </c>
      <c r="H208" s="28"/>
      <c r="I208" s="28"/>
      <c r="J208" t="s">
        <v>18</v>
      </c>
      <c r="L208" s="29"/>
    </row>
    <row r="209" spans="1:12" x14ac:dyDescent="0.25">
      <c r="D209" s="30"/>
      <c r="E209" s="30"/>
      <c r="F209" s="30"/>
      <c r="G209" s="31">
        <f>G208+K206+K207</f>
        <v>2927.904</v>
      </c>
      <c r="H209" s="28"/>
      <c r="I209" s="28"/>
      <c r="J209" s="32" t="s">
        <v>19</v>
      </c>
      <c r="K209" s="28"/>
      <c r="L209" s="28"/>
    </row>
    <row r="211" spans="1:12" x14ac:dyDescent="0.25">
      <c r="C211" s="1"/>
      <c r="D211" s="1"/>
      <c r="E211" s="1"/>
    </row>
    <row r="212" spans="1:12" x14ac:dyDescent="0.25">
      <c r="B212" s="1" t="s">
        <v>1</v>
      </c>
      <c r="C212" s="2"/>
      <c r="D212" s="2"/>
      <c r="E212" s="2"/>
      <c r="F212" s="2"/>
      <c r="G212" s="2"/>
      <c r="H212" s="2"/>
      <c r="I212" s="3"/>
      <c r="J212" s="3"/>
      <c r="K212" s="3"/>
    </row>
    <row r="213" spans="1:12" x14ac:dyDescent="0.25">
      <c r="E213" s="3"/>
      <c r="F213" s="3"/>
      <c r="G213" s="1" t="s">
        <v>2</v>
      </c>
      <c r="H213" s="4">
        <v>8</v>
      </c>
      <c r="I213" s="3" t="s">
        <v>3</v>
      </c>
      <c r="J213" s="3" t="s">
        <v>23</v>
      </c>
      <c r="K213" s="3" t="s">
        <v>20</v>
      </c>
      <c r="L213" s="3" t="s">
        <v>32</v>
      </c>
    </row>
    <row r="214" spans="1:12" x14ac:dyDescent="0.25">
      <c r="G214" s="1" t="str">
        <f>[1]Лист2!B3</f>
        <v>февраль</v>
      </c>
      <c r="H214" t="str">
        <f>H199:K199</f>
        <v>2016г.      пер.1-й Новый, д.14/3           кв.</v>
      </c>
      <c r="L214" s="5">
        <v>8</v>
      </c>
    </row>
    <row r="215" spans="1:12" x14ac:dyDescent="0.25">
      <c r="C215" s="6"/>
      <c r="D215" s="7"/>
      <c r="E215" s="6"/>
      <c r="F215" s="8" t="s">
        <v>8</v>
      </c>
      <c r="G215" s="8" t="s">
        <v>9</v>
      </c>
      <c r="H215" s="9" t="s">
        <v>10</v>
      </c>
      <c r="I215" s="10"/>
      <c r="J215" s="8" t="s">
        <v>11</v>
      </c>
      <c r="K215" s="8" t="s">
        <v>12</v>
      </c>
    </row>
    <row r="216" spans="1:12" x14ac:dyDescent="0.25">
      <c r="C216" s="11"/>
      <c r="D216" s="12"/>
      <c r="E216" s="12"/>
      <c r="F216" s="12">
        <v>14.05</v>
      </c>
      <c r="G216" s="14">
        <f>[1]Лист2!D24</f>
        <v>879.53000000000009</v>
      </c>
      <c r="H216" s="9"/>
      <c r="I216" s="10" t="s">
        <v>13</v>
      </c>
      <c r="J216" s="15">
        <f>[1]Лист2!H24</f>
        <v>98</v>
      </c>
      <c r="K216" s="16">
        <f>[1]Лист2!I24</f>
        <v>98</v>
      </c>
    </row>
    <row r="217" spans="1:12" x14ac:dyDescent="0.25">
      <c r="C217" s="11"/>
      <c r="D217" s="15"/>
      <c r="E217" s="33"/>
      <c r="F217" s="12"/>
      <c r="G217" s="14"/>
      <c r="H217" s="9"/>
      <c r="I217" s="10" t="s">
        <v>14</v>
      </c>
      <c r="J217" s="12">
        <f>[1]Лист2!H25</f>
        <v>66</v>
      </c>
      <c r="K217" s="16">
        <f>[1]Лист2!I25</f>
        <v>66</v>
      </c>
    </row>
    <row r="218" spans="1:12" x14ac:dyDescent="0.25">
      <c r="C218" s="12"/>
      <c r="D218" s="15"/>
      <c r="E218" s="12"/>
      <c r="F218" s="15">
        <v>55.74</v>
      </c>
      <c r="G218" s="14">
        <f>[1]Лист2!L24</f>
        <v>0</v>
      </c>
      <c r="H218" s="9"/>
      <c r="I218" s="10" t="s">
        <v>13</v>
      </c>
      <c r="J218" s="38">
        <f>[1]Лист2!H26</f>
        <v>98</v>
      </c>
      <c r="K218" s="16">
        <f>[1]Лист2!I26</f>
        <v>98</v>
      </c>
    </row>
    <row r="219" spans="1:12" x14ac:dyDescent="0.25">
      <c r="C219" s="18"/>
      <c r="D219" s="12"/>
      <c r="F219" s="15">
        <f>F204</f>
        <v>1.8</v>
      </c>
      <c r="G219" s="14">
        <f>[1]Лист2!N24</f>
        <v>112.68</v>
      </c>
      <c r="H219" s="19"/>
      <c r="I219" s="10" t="s">
        <v>14</v>
      </c>
      <c r="J219" s="15">
        <f>[1]Лист2!H27</f>
        <v>135</v>
      </c>
      <c r="K219" s="16">
        <f>[1]Лист2!I27</f>
        <v>135</v>
      </c>
    </row>
    <row r="220" spans="1:12" x14ac:dyDescent="0.25">
      <c r="C220" s="11"/>
      <c r="D220" s="12"/>
      <c r="E220" s="13"/>
      <c r="F220" s="15">
        <v>0.11</v>
      </c>
      <c r="G220" s="14">
        <f>[1]Лист2!G24</f>
        <v>6.8860000000000001</v>
      </c>
      <c r="H220" s="19"/>
      <c r="I220" s="20"/>
      <c r="J220" s="21"/>
      <c r="K220" s="14"/>
    </row>
    <row r="221" spans="1:12" x14ac:dyDescent="0.25">
      <c r="C221" s="19"/>
      <c r="D221" s="12"/>
      <c r="E221" s="20"/>
      <c r="F221" s="15">
        <v>3.58</v>
      </c>
      <c r="G221" s="14">
        <f>[1]Лист2!O24</f>
        <v>224.108</v>
      </c>
      <c r="H221" s="19" t="str">
        <f>H206:I206</f>
        <v>Справочно: долг</v>
      </c>
      <c r="I221" s="20"/>
      <c r="J221" s="15"/>
      <c r="K221" s="14">
        <f>[1]Лист2!DG24</f>
        <v>0</v>
      </c>
    </row>
    <row r="222" spans="1:12" x14ac:dyDescent="0.25">
      <c r="A222" t="s">
        <v>16</v>
      </c>
      <c r="C222" s="11"/>
      <c r="D222" s="15"/>
      <c r="E222" s="22"/>
      <c r="F222" s="15"/>
      <c r="G222" s="23">
        <f>[1]Лист2!F24</f>
        <v>0</v>
      </c>
      <c r="H222" s="11" t="s">
        <v>17</v>
      </c>
      <c r="I222" s="24"/>
      <c r="J222" s="18"/>
      <c r="K222" s="23">
        <f>[1]Лист2!U24</f>
        <v>0</v>
      </c>
    </row>
    <row r="223" spans="1:12" x14ac:dyDescent="0.25">
      <c r="D223" s="25"/>
      <c r="E223" s="25"/>
      <c r="F223" s="26"/>
      <c r="G223" s="27">
        <f>[1]Лист2!P24</f>
        <v>1223.204</v>
      </c>
      <c r="H223" s="28"/>
      <c r="I223" s="28"/>
      <c r="J223" t="s">
        <v>18</v>
      </c>
      <c r="L223" s="29"/>
    </row>
    <row r="224" spans="1:12" x14ac:dyDescent="0.25">
      <c r="D224" s="30"/>
      <c r="E224" s="30"/>
      <c r="F224" s="30"/>
      <c r="G224" s="31">
        <f>G223+K221+K222</f>
        <v>1223.204</v>
      </c>
      <c r="H224" s="28"/>
      <c r="I224" s="28"/>
      <c r="J224" s="32" t="s">
        <v>19</v>
      </c>
      <c r="K224" s="28"/>
      <c r="L224" s="28"/>
    </row>
    <row r="225" spans="1:12" x14ac:dyDescent="0.25">
      <c r="D225" s="29"/>
      <c r="E225" s="29"/>
      <c r="F225" s="29"/>
      <c r="G225" s="28"/>
      <c r="H225" s="28"/>
      <c r="I225" s="28"/>
      <c r="J225" s="32"/>
      <c r="K225" s="28"/>
      <c r="L225" s="28"/>
    </row>
    <row r="226" spans="1:12" x14ac:dyDescent="0.25">
      <c r="C226" s="1"/>
      <c r="D226" s="1"/>
      <c r="E226" s="1"/>
    </row>
    <row r="227" spans="1:12" x14ac:dyDescent="0.25">
      <c r="B227" s="1" t="s">
        <v>1</v>
      </c>
      <c r="C227" s="2"/>
      <c r="D227" s="2"/>
      <c r="E227" s="2"/>
      <c r="F227" s="2"/>
      <c r="G227" s="2"/>
      <c r="H227" s="2"/>
      <c r="I227" s="3"/>
      <c r="J227" s="3"/>
      <c r="K227" s="3"/>
    </row>
    <row r="228" spans="1:12" x14ac:dyDescent="0.25">
      <c r="E228" s="3"/>
      <c r="F228" s="3"/>
      <c r="G228" s="1" t="s">
        <v>2</v>
      </c>
      <c r="H228" s="4">
        <v>8</v>
      </c>
      <c r="I228" s="3" t="s">
        <v>3</v>
      </c>
      <c r="J228" s="3" t="s">
        <v>23</v>
      </c>
      <c r="K228" s="3" t="s">
        <v>20</v>
      </c>
      <c r="L228" s="3" t="s">
        <v>32</v>
      </c>
    </row>
    <row r="229" spans="1:12" x14ac:dyDescent="0.25">
      <c r="G229" s="1" t="str">
        <f>[1]Лист2!B3</f>
        <v>февраль</v>
      </c>
      <c r="H229" t="str">
        <f>H214:K214</f>
        <v>2016г.      пер.1-й Новый, д.14/3           кв.</v>
      </c>
      <c r="L229" s="5">
        <v>8</v>
      </c>
    </row>
    <row r="230" spans="1:12" x14ac:dyDescent="0.25">
      <c r="C230" s="6"/>
      <c r="D230" s="7"/>
      <c r="E230" s="6"/>
      <c r="F230" s="8" t="s">
        <v>8</v>
      </c>
      <c r="G230" s="8" t="s">
        <v>9</v>
      </c>
      <c r="H230" s="9" t="s">
        <v>10</v>
      </c>
      <c r="I230" s="10"/>
      <c r="J230" s="8" t="s">
        <v>11</v>
      </c>
      <c r="K230" s="8" t="s">
        <v>12</v>
      </c>
    </row>
    <row r="231" spans="1:12" x14ac:dyDescent="0.25">
      <c r="C231" s="11"/>
      <c r="D231" s="12"/>
      <c r="E231" s="12"/>
      <c r="F231" s="12">
        <v>14.05</v>
      </c>
      <c r="G231" s="14">
        <f t="shared" ref="G231:G238" si="10">G216</f>
        <v>879.53000000000009</v>
      </c>
      <c r="H231" s="9"/>
      <c r="I231" s="10" t="s">
        <v>13</v>
      </c>
      <c r="J231" s="15">
        <f t="shared" ref="J231:K234" si="11">J216</f>
        <v>98</v>
      </c>
      <c r="K231" s="16">
        <f t="shared" si="11"/>
        <v>98</v>
      </c>
    </row>
    <row r="232" spans="1:12" x14ac:dyDescent="0.25">
      <c r="C232" s="11"/>
      <c r="D232" s="15"/>
      <c r="E232" s="33"/>
      <c r="F232" s="12"/>
      <c r="G232" s="14"/>
      <c r="H232" s="9"/>
      <c r="I232" s="10" t="s">
        <v>14</v>
      </c>
      <c r="J232" s="15">
        <f t="shared" si="11"/>
        <v>66</v>
      </c>
      <c r="K232" s="16">
        <f t="shared" si="11"/>
        <v>66</v>
      </c>
    </row>
    <row r="233" spans="1:12" x14ac:dyDescent="0.25">
      <c r="C233" s="12"/>
      <c r="D233" s="15"/>
      <c r="E233" s="12"/>
      <c r="F233" s="15">
        <v>55.74</v>
      </c>
      <c r="G233" s="14">
        <f t="shared" si="10"/>
        <v>0</v>
      </c>
      <c r="H233" s="9"/>
      <c r="I233" s="10" t="s">
        <v>13</v>
      </c>
      <c r="J233" s="15">
        <f t="shared" si="11"/>
        <v>98</v>
      </c>
      <c r="K233" s="16">
        <f t="shared" si="11"/>
        <v>98</v>
      </c>
    </row>
    <row r="234" spans="1:12" x14ac:dyDescent="0.25">
      <c r="C234" s="18"/>
      <c r="D234" s="12"/>
      <c r="F234" s="15">
        <f>F219</f>
        <v>1.8</v>
      </c>
      <c r="G234" s="14">
        <f t="shared" si="10"/>
        <v>112.68</v>
      </c>
      <c r="H234" s="19"/>
      <c r="I234" s="10" t="s">
        <v>14</v>
      </c>
      <c r="J234" s="15">
        <f t="shared" si="11"/>
        <v>135</v>
      </c>
      <c r="K234" s="16">
        <f t="shared" si="11"/>
        <v>135</v>
      </c>
    </row>
    <row r="235" spans="1:12" x14ac:dyDescent="0.25">
      <c r="C235" s="11"/>
      <c r="D235" s="12"/>
      <c r="E235" s="13"/>
      <c r="F235" s="15">
        <v>0.11</v>
      </c>
      <c r="G235" s="14">
        <f t="shared" si="10"/>
        <v>6.8860000000000001</v>
      </c>
      <c r="H235" s="19"/>
      <c r="I235" s="20"/>
      <c r="J235" s="21"/>
      <c r="K235" s="14"/>
    </row>
    <row r="236" spans="1:12" x14ac:dyDescent="0.25">
      <c r="C236" s="19"/>
      <c r="D236" s="12"/>
      <c r="E236" s="20"/>
      <c r="F236" s="15">
        <v>3.58</v>
      </c>
      <c r="G236" s="14">
        <f t="shared" si="10"/>
        <v>224.108</v>
      </c>
      <c r="H236" s="19" t="str">
        <f>H221:I221</f>
        <v>Справочно: долг</v>
      </c>
      <c r="I236" s="20"/>
      <c r="J236" s="15"/>
      <c r="K236" s="14">
        <f>K221</f>
        <v>0</v>
      </c>
    </row>
    <row r="237" spans="1:12" x14ac:dyDescent="0.25">
      <c r="A237" t="s">
        <v>16</v>
      </c>
      <c r="C237" s="11"/>
      <c r="D237" s="15"/>
      <c r="E237" s="22"/>
      <c r="F237" s="15"/>
      <c r="G237" s="23">
        <f>G222</f>
        <v>0</v>
      </c>
      <c r="H237" s="11" t="s">
        <v>17</v>
      </c>
      <c r="I237" s="24"/>
      <c r="J237" s="18"/>
      <c r="K237" s="23">
        <f>K222</f>
        <v>0</v>
      </c>
    </row>
    <row r="238" spans="1:12" x14ac:dyDescent="0.25">
      <c r="D238" s="25"/>
      <c r="E238" s="25"/>
      <c r="F238" s="26"/>
      <c r="G238" s="27">
        <f t="shared" si="10"/>
        <v>1223.204</v>
      </c>
      <c r="H238" s="28"/>
      <c r="I238" s="28"/>
      <c r="J238" t="s">
        <v>18</v>
      </c>
      <c r="L238" s="29"/>
    </row>
    <row r="239" spans="1:12" x14ac:dyDescent="0.25">
      <c r="D239" s="30"/>
      <c r="E239" s="30"/>
      <c r="F239" s="30"/>
      <c r="G239" s="31">
        <f>G238+K236+K237</f>
        <v>1223.204</v>
      </c>
      <c r="H239" s="28"/>
      <c r="I239" s="28"/>
      <c r="J239" s="32" t="s">
        <v>19</v>
      </c>
      <c r="K239" s="28"/>
      <c r="L239" s="28"/>
    </row>
    <row r="240" spans="1:12" x14ac:dyDescent="0.25">
      <c r="D240" s="30"/>
      <c r="E240" s="30"/>
      <c r="F240" s="30"/>
      <c r="G240" s="31"/>
      <c r="H240" s="28"/>
      <c r="I240" s="28"/>
      <c r="J240" s="32"/>
      <c r="K240" s="28"/>
      <c r="L240" s="28"/>
    </row>
    <row r="241" spans="1:12" x14ac:dyDescent="0.25">
      <c r="C241" s="1"/>
      <c r="D241" s="1"/>
      <c r="E241" s="1"/>
    </row>
    <row r="242" spans="1:12" x14ac:dyDescent="0.25">
      <c r="B242" s="1" t="s">
        <v>1</v>
      </c>
      <c r="C242" s="2"/>
      <c r="D242" s="2"/>
      <c r="E242" s="2"/>
      <c r="F242" s="2"/>
      <c r="G242" s="2"/>
      <c r="H242" s="2"/>
      <c r="I242" s="3"/>
      <c r="J242" s="3"/>
      <c r="K242" s="3"/>
    </row>
    <row r="243" spans="1:12" x14ac:dyDescent="0.25">
      <c r="E243" s="3"/>
      <c r="F243" s="3"/>
      <c r="G243" s="1" t="s">
        <v>2</v>
      </c>
      <c r="H243" s="4">
        <v>9</v>
      </c>
      <c r="I243" s="3" t="s">
        <v>3</v>
      </c>
      <c r="J243" s="3" t="s">
        <v>23</v>
      </c>
      <c r="K243" s="3" t="s">
        <v>20</v>
      </c>
      <c r="L243" s="3" t="s">
        <v>33</v>
      </c>
    </row>
    <row r="244" spans="1:12" x14ac:dyDescent="0.25">
      <c r="G244" s="1" t="str">
        <f>[1]Лист2!B3</f>
        <v>февраль</v>
      </c>
      <c r="H244" t="str">
        <f>H229:K229</f>
        <v>2016г.      пер.1-й Новый, д.14/3           кв.</v>
      </c>
      <c r="L244" s="5">
        <v>9</v>
      </c>
    </row>
    <row r="245" spans="1:12" x14ac:dyDescent="0.25">
      <c r="C245" s="6"/>
      <c r="D245" s="7"/>
      <c r="E245" s="6"/>
      <c r="F245" s="8" t="s">
        <v>8</v>
      </c>
      <c r="G245" s="8" t="s">
        <v>9</v>
      </c>
      <c r="H245" s="9" t="s">
        <v>10</v>
      </c>
      <c r="I245" s="10"/>
      <c r="J245" s="8" t="s">
        <v>11</v>
      </c>
      <c r="K245" s="8" t="s">
        <v>12</v>
      </c>
    </row>
    <row r="246" spans="1:12" x14ac:dyDescent="0.25">
      <c r="C246" s="11"/>
      <c r="D246" s="12"/>
      <c r="E246" s="12"/>
      <c r="F246" s="12">
        <v>14.05</v>
      </c>
      <c r="G246" s="14">
        <f>[1]Лист2!D28</f>
        <v>712.33500000000004</v>
      </c>
      <c r="H246" s="9"/>
      <c r="I246" s="10" t="s">
        <v>13</v>
      </c>
      <c r="J246" s="15">
        <f>[1]Лист2!H28</f>
        <v>26</v>
      </c>
      <c r="K246" s="16">
        <f>[1]Лист2!I28</f>
        <v>26</v>
      </c>
    </row>
    <row r="247" spans="1:12" x14ac:dyDescent="0.25">
      <c r="C247" s="11"/>
      <c r="D247" s="15"/>
      <c r="E247" s="33"/>
      <c r="F247" s="12"/>
      <c r="G247" s="14"/>
      <c r="H247" s="9"/>
      <c r="I247" s="10" t="s">
        <v>14</v>
      </c>
      <c r="J247" s="12">
        <f>[1]Лист2!H29</f>
        <v>84</v>
      </c>
      <c r="K247" s="16">
        <f>[1]Лист2!I29</f>
        <v>84</v>
      </c>
    </row>
    <row r="248" spans="1:12" x14ac:dyDescent="0.25">
      <c r="C248" s="12"/>
      <c r="D248" s="15"/>
      <c r="E248" s="12"/>
      <c r="F248" s="15">
        <v>55.74</v>
      </c>
      <c r="G248" s="14">
        <f>[1]Лист2!L28</f>
        <v>0</v>
      </c>
      <c r="H248" s="9"/>
      <c r="I248" s="10" t="s">
        <v>13</v>
      </c>
      <c r="J248" s="38">
        <f>[1]Лист2!H30</f>
        <v>131</v>
      </c>
      <c r="K248" s="16">
        <f>[1]Лист2!I30</f>
        <v>131</v>
      </c>
    </row>
    <row r="249" spans="1:12" x14ac:dyDescent="0.25">
      <c r="C249" s="18"/>
      <c r="D249" s="12"/>
      <c r="F249" s="15">
        <f>F234</f>
        <v>1.8</v>
      </c>
      <c r="G249" s="14">
        <f>[1]Лист2!N28</f>
        <v>91.26</v>
      </c>
      <c r="H249" s="19"/>
      <c r="I249" s="10" t="s">
        <v>14</v>
      </c>
      <c r="J249" s="15">
        <f>[1]Лист2!H31</f>
        <v>136</v>
      </c>
      <c r="K249" s="16">
        <f>[1]Лист2!I31</f>
        <v>136</v>
      </c>
    </row>
    <row r="250" spans="1:12" x14ac:dyDescent="0.25">
      <c r="C250" s="11"/>
      <c r="D250" s="12"/>
      <c r="E250" s="13"/>
      <c r="F250" s="15">
        <v>0.11</v>
      </c>
      <c r="G250" s="14">
        <f>[1]Лист2!G28</f>
        <v>5.577</v>
      </c>
      <c r="H250" s="19"/>
      <c r="I250" s="20"/>
      <c r="J250" s="21"/>
      <c r="K250" s="14"/>
    </row>
    <row r="251" spans="1:12" x14ac:dyDescent="0.25">
      <c r="C251" s="19"/>
      <c r="D251" s="12"/>
      <c r="E251" s="20"/>
      <c r="F251" s="15">
        <v>3.58</v>
      </c>
      <c r="G251" s="14">
        <f>[1]Лист2!O28</f>
        <v>181.506</v>
      </c>
      <c r="H251" s="19" t="str">
        <f>H236:I236</f>
        <v>Справочно: долг</v>
      </c>
      <c r="I251" s="20"/>
      <c r="J251" s="15"/>
      <c r="K251" s="14">
        <f>[1]Лист2!DG28</f>
        <v>0</v>
      </c>
    </row>
    <row r="252" spans="1:12" x14ac:dyDescent="0.25">
      <c r="A252" t="s">
        <v>16</v>
      </c>
      <c r="C252" s="11"/>
      <c r="D252" s="15"/>
      <c r="E252" s="22"/>
      <c r="F252" s="15"/>
      <c r="G252" s="23">
        <f>[1]Лист2!F28</f>
        <v>0</v>
      </c>
      <c r="H252" s="11" t="s">
        <v>17</v>
      </c>
      <c r="I252" s="24"/>
      <c r="J252" s="18"/>
      <c r="K252" s="23">
        <f>[1]Лист2!U28</f>
        <v>0</v>
      </c>
    </row>
    <row r="253" spans="1:12" x14ac:dyDescent="0.25">
      <c r="D253" s="25"/>
      <c r="E253" s="25"/>
      <c r="F253" s="26"/>
      <c r="G253" s="27">
        <f>[1]Лист2!P28</f>
        <v>990.678</v>
      </c>
      <c r="H253" s="28"/>
      <c r="I253" s="28"/>
      <c r="J253" t="s">
        <v>18</v>
      </c>
      <c r="L253" s="29"/>
    </row>
    <row r="254" spans="1:12" x14ac:dyDescent="0.25">
      <c r="D254" s="30"/>
      <c r="E254" s="30"/>
      <c r="F254" s="30"/>
      <c r="G254" s="31">
        <f>G253+K251+K252</f>
        <v>990.678</v>
      </c>
      <c r="H254" s="28"/>
      <c r="I254" s="28"/>
      <c r="J254" s="32" t="s">
        <v>19</v>
      </c>
      <c r="K254" s="28"/>
      <c r="L254" s="28"/>
    </row>
    <row r="255" spans="1:12" x14ac:dyDescent="0.25">
      <c r="D255" s="29"/>
      <c r="E255" s="29"/>
      <c r="F255" s="29"/>
      <c r="G255" s="28"/>
      <c r="H255" s="28"/>
      <c r="I255" s="28"/>
      <c r="J255" s="32"/>
      <c r="K255" s="28"/>
      <c r="L255" s="28"/>
    </row>
    <row r="256" spans="1:12" x14ac:dyDescent="0.25">
      <c r="C256" s="1"/>
      <c r="D256" s="1"/>
      <c r="E256" s="1"/>
    </row>
    <row r="257" spans="1:12" x14ac:dyDescent="0.25">
      <c r="B257" s="1" t="s">
        <v>1</v>
      </c>
      <c r="C257" s="2"/>
      <c r="D257" s="2"/>
      <c r="E257" s="2"/>
      <c r="F257" s="2"/>
      <c r="G257" s="2"/>
      <c r="H257" s="2"/>
      <c r="I257" s="3"/>
      <c r="J257" s="3"/>
      <c r="K257" s="3"/>
    </row>
    <row r="258" spans="1:12" x14ac:dyDescent="0.25">
      <c r="D258" s="3"/>
      <c r="E258" s="3"/>
      <c r="F258" s="3"/>
      <c r="G258" s="1" t="s">
        <v>2</v>
      </c>
      <c r="H258" s="4">
        <v>9</v>
      </c>
      <c r="I258" s="3" t="s">
        <v>3</v>
      </c>
      <c r="J258" s="3" t="s">
        <v>23</v>
      </c>
      <c r="K258" s="3" t="s">
        <v>20</v>
      </c>
      <c r="L258" s="3" t="s">
        <v>33</v>
      </c>
    </row>
    <row r="259" spans="1:12" x14ac:dyDescent="0.25">
      <c r="G259" s="1" t="str">
        <f>[1]Лист2!B3</f>
        <v>февраль</v>
      </c>
      <c r="H259" t="str">
        <f>H244:K244</f>
        <v>2016г.      пер.1-й Новый, д.14/3           кв.</v>
      </c>
      <c r="L259" s="5">
        <v>9</v>
      </c>
    </row>
    <row r="260" spans="1:12" x14ac:dyDescent="0.25">
      <c r="C260" s="6"/>
      <c r="D260" s="7"/>
      <c r="E260" s="6"/>
      <c r="F260" s="8" t="s">
        <v>8</v>
      </c>
      <c r="G260" s="8" t="s">
        <v>9</v>
      </c>
      <c r="H260" s="9" t="s">
        <v>10</v>
      </c>
      <c r="I260" s="10"/>
      <c r="J260" s="8" t="s">
        <v>11</v>
      </c>
      <c r="K260" s="8" t="s">
        <v>12</v>
      </c>
    </row>
    <row r="261" spans="1:12" x14ac:dyDescent="0.25">
      <c r="C261" s="11"/>
      <c r="D261" s="12"/>
      <c r="E261" s="12"/>
      <c r="F261" s="12">
        <v>14.05</v>
      </c>
      <c r="G261" s="14">
        <f t="shared" ref="G261:G268" si="12">G246</f>
        <v>712.33500000000004</v>
      </c>
      <c r="H261" s="9"/>
      <c r="I261" s="10" t="s">
        <v>13</v>
      </c>
      <c r="J261" s="15">
        <f t="shared" ref="J261:K264" si="13">J246</f>
        <v>26</v>
      </c>
      <c r="K261" s="16">
        <f t="shared" si="13"/>
        <v>26</v>
      </c>
    </row>
    <row r="262" spans="1:12" x14ac:dyDescent="0.25">
      <c r="C262" s="11"/>
      <c r="D262" s="15"/>
      <c r="E262" s="33"/>
      <c r="F262" s="12"/>
      <c r="G262" s="14"/>
      <c r="H262" s="9"/>
      <c r="I262" s="10" t="s">
        <v>14</v>
      </c>
      <c r="J262" s="12">
        <f t="shared" si="13"/>
        <v>84</v>
      </c>
      <c r="K262" s="16">
        <f t="shared" si="13"/>
        <v>84</v>
      </c>
    </row>
    <row r="263" spans="1:12" x14ac:dyDescent="0.25">
      <c r="C263" s="12"/>
      <c r="D263" s="15"/>
      <c r="E263" s="12"/>
      <c r="F263" s="15">
        <v>55.74</v>
      </c>
      <c r="G263" s="14">
        <f t="shared" si="12"/>
        <v>0</v>
      </c>
      <c r="H263" s="9"/>
      <c r="I263" s="10" t="s">
        <v>13</v>
      </c>
      <c r="J263" s="38">
        <f t="shared" si="13"/>
        <v>131</v>
      </c>
      <c r="K263" s="16">
        <f t="shared" si="13"/>
        <v>131</v>
      </c>
    </row>
    <row r="264" spans="1:12" x14ac:dyDescent="0.25">
      <c r="C264" s="18"/>
      <c r="D264" s="12"/>
      <c r="F264" s="15">
        <f>F249</f>
        <v>1.8</v>
      </c>
      <c r="G264" s="14">
        <f t="shared" si="12"/>
        <v>91.26</v>
      </c>
      <c r="H264" s="19"/>
      <c r="I264" s="10" t="s">
        <v>14</v>
      </c>
      <c r="J264" s="15">
        <f t="shared" si="13"/>
        <v>136</v>
      </c>
      <c r="K264" s="16">
        <f t="shared" si="13"/>
        <v>136</v>
      </c>
    </row>
    <row r="265" spans="1:12" x14ac:dyDescent="0.25">
      <c r="C265" s="11"/>
      <c r="D265" s="12"/>
      <c r="E265" s="13"/>
      <c r="F265" s="15">
        <v>0.11</v>
      </c>
      <c r="G265" s="14">
        <f t="shared" si="12"/>
        <v>5.577</v>
      </c>
      <c r="H265" s="19"/>
      <c r="I265" s="20"/>
      <c r="J265" s="21"/>
      <c r="K265" s="14"/>
    </row>
    <row r="266" spans="1:12" x14ac:dyDescent="0.25">
      <c r="C266" s="19"/>
      <c r="D266" s="12"/>
      <c r="E266" s="20"/>
      <c r="F266" s="15">
        <v>3.58</v>
      </c>
      <c r="G266" s="14">
        <f t="shared" si="12"/>
        <v>181.506</v>
      </c>
      <c r="H266" s="19" t="str">
        <f>H251:I251</f>
        <v>Справочно: долг</v>
      </c>
      <c r="I266" s="20"/>
      <c r="J266" s="15"/>
      <c r="K266" s="14">
        <f>K251</f>
        <v>0</v>
      </c>
    </row>
    <row r="267" spans="1:12" x14ac:dyDescent="0.25">
      <c r="A267" t="s">
        <v>16</v>
      </c>
      <c r="C267" s="11"/>
      <c r="D267" s="15"/>
      <c r="E267" s="22"/>
      <c r="F267" s="15"/>
      <c r="G267" s="23">
        <f>G252</f>
        <v>0</v>
      </c>
      <c r="H267" s="11" t="s">
        <v>17</v>
      </c>
      <c r="I267" s="24"/>
      <c r="J267" s="18"/>
      <c r="K267" s="23">
        <f>K252</f>
        <v>0</v>
      </c>
    </row>
    <row r="268" spans="1:12" x14ac:dyDescent="0.25">
      <c r="D268" s="25"/>
      <c r="E268" s="25"/>
      <c r="F268" s="26"/>
      <c r="G268" s="27">
        <f t="shared" si="12"/>
        <v>990.678</v>
      </c>
      <c r="H268" s="28"/>
      <c r="I268" s="28"/>
      <c r="J268" t="s">
        <v>18</v>
      </c>
      <c r="L268" s="29"/>
    </row>
    <row r="269" spans="1:12" x14ac:dyDescent="0.25">
      <c r="D269" s="30"/>
      <c r="E269" s="30"/>
      <c r="F269" s="30"/>
      <c r="G269" s="31">
        <f>G268+K266+K267</f>
        <v>990.678</v>
      </c>
      <c r="H269" s="28"/>
      <c r="I269" s="28"/>
      <c r="J269" s="32" t="s">
        <v>19</v>
      </c>
      <c r="K269" s="28"/>
      <c r="L269" s="28"/>
    </row>
    <row r="271" spans="1:12" x14ac:dyDescent="0.25">
      <c r="C271" s="1"/>
      <c r="D271" s="1"/>
      <c r="E271" s="1"/>
    </row>
    <row r="272" spans="1:12" x14ac:dyDescent="0.25">
      <c r="B272" s="1" t="s">
        <v>1</v>
      </c>
      <c r="C272" s="2"/>
      <c r="D272" s="2"/>
      <c r="E272" s="2"/>
      <c r="F272" s="2"/>
      <c r="G272" s="2"/>
      <c r="H272" s="2"/>
      <c r="I272" s="3"/>
      <c r="J272" s="3"/>
      <c r="K272" s="3"/>
    </row>
    <row r="273" spans="1:12" x14ac:dyDescent="0.25">
      <c r="E273" s="42"/>
      <c r="F273" s="42"/>
      <c r="G273" s="1" t="s">
        <v>2</v>
      </c>
      <c r="H273" s="4">
        <v>10</v>
      </c>
      <c r="I273" s="3" t="s">
        <v>3</v>
      </c>
      <c r="J273" s="3" t="s">
        <v>21</v>
      </c>
      <c r="K273" s="3" t="s">
        <v>20</v>
      </c>
      <c r="L273" s="3" t="s">
        <v>29</v>
      </c>
    </row>
    <row r="274" spans="1:12" x14ac:dyDescent="0.25">
      <c r="G274" s="1" t="str">
        <f>[1]Лист2!B3</f>
        <v>февраль</v>
      </c>
      <c r="H274" t="str">
        <f>H259:K259</f>
        <v>2016г.      пер.1-й Новый, д.14/3           кв.</v>
      </c>
      <c r="L274" s="5">
        <v>10</v>
      </c>
    </row>
    <row r="275" spans="1:12" x14ac:dyDescent="0.25">
      <c r="C275" s="6"/>
      <c r="D275" s="7"/>
      <c r="E275" s="6"/>
      <c r="F275" s="8" t="s">
        <v>8</v>
      </c>
      <c r="G275" s="8" t="s">
        <v>9</v>
      </c>
      <c r="H275" s="9" t="s">
        <v>10</v>
      </c>
      <c r="I275" s="10"/>
      <c r="J275" s="8" t="s">
        <v>11</v>
      </c>
      <c r="K275" s="8" t="s">
        <v>12</v>
      </c>
    </row>
    <row r="276" spans="1:12" x14ac:dyDescent="0.25">
      <c r="C276" s="11"/>
      <c r="D276" s="12"/>
      <c r="E276" s="12"/>
      <c r="F276" s="12">
        <v>14.05</v>
      </c>
      <c r="G276" s="14">
        <f>[1]Лист2!D32</f>
        <v>658.94500000000005</v>
      </c>
      <c r="H276" s="9"/>
      <c r="I276" s="10" t="s">
        <v>13</v>
      </c>
      <c r="J276" s="15">
        <f>[1]Лист2!H32</f>
        <v>113</v>
      </c>
      <c r="K276" s="16">
        <f>[1]Лист2!I32</f>
        <v>113</v>
      </c>
    </row>
    <row r="277" spans="1:12" x14ac:dyDescent="0.25">
      <c r="C277" s="11"/>
      <c r="D277" s="15"/>
      <c r="E277" s="33"/>
      <c r="F277" s="12"/>
      <c r="G277" s="14"/>
      <c r="H277" s="9"/>
      <c r="I277" s="10" t="s">
        <v>14</v>
      </c>
      <c r="J277" s="12">
        <f>[1]Лист2!H33</f>
        <v>7</v>
      </c>
      <c r="K277" s="16">
        <f>[1]Лист2!I33</f>
        <v>7</v>
      </c>
    </row>
    <row r="278" spans="1:12" x14ac:dyDescent="0.25">
      <c r="C278" s="12"/>
      <c r="D278" s="15"/>
      <c r="E278" s="12"/>
      <c r="F278" s="15">
        <v>55.74</v>
      </c>
      <c r="G278" s="14">
        <f>[1]Лист2!L32</f>
        <v>0</v>
      </c>
      <c r="H278" s="9"/>
      <c r="I278" s="10"/>
      <c r="J278" s="35"/>
      <c r="K278" s="14"/>
    </row>
    <row r="279" spans="1:12" x14ac:dyDescent="0.25">
      <c r="C279" s="18"/>
      <c r="D279" s="12"/>
      <c r="F279" s="15">
        <f>F264</f>
        <v>1.8</v>
      </c>
      <c r="G279" s="14">
        <f>[1]Лист2!N32</f>
        <v>84.42</v>
      </c>
      <c r="H279" s="19"/>
      <c r="I279" s="10"/>
      <c r="J279" s="15"/>
      <c r="K279" s="14"/>
    </row>
    <row r="280" spans="1:12" x14ac:dyDescent="0.25">
      <c r="C280" s="11"/>
      <c r="D280" s="12"/>
      <c r="E280" s="13"/>
      <c r="F280" s="15">
        <v>0.11</v>
      </c>
      <c r="G280" s="14">
        <f>[1]Лист2!G32</f>
        <v>5.1589999999999998</v>
      </c>
      <c r="H280" s="19"/>
      <c r="I280" s="20"/>
      <c r="J280" s="21"/>
      <c r="K280" s="14"/>
    </row>
    <row r="281" spans="1:12" x14ac:dyDescent="0.25">
      <c r="C281" s="19"/>
      <c r="D281" s="12"/>
      <c r="E281" s="20"/>
      <c r="F281" s="15">
        <v>3.58</v>
      </c>
      <c r="G281" s="14">
        <f>[1]Лист2!O32</f>
        <v>167.90199999999999</v>
      </c>
      <c r="H281" s="19" t="str">
        <f>H266:I266</f>
        <v>Справочно: долг</v>
      </c>
      <c r="I281" s="20"/>
      <c r="J281" s="15"/>
      <c r="K281" s="14">
        <f>[1]Лист2!DG32</f>
        <v>0</v>
      </c>
    </row>
    <row r="282" spans="1:12" x14ac:dyDescent="0.25">
      <c r="A282" t="s">
        <v>16</v>
      </c>
      <c r="C282" s="11"/>
      <c r="D282" s="15"/>
      <c r="E282" s="22"/>
      <c r="F282" s="15"/>
      <c r="G282" s="23">
        <f>[1]Лист2!F32</f>
        <v>0</v>
      </c>
      <c r="H282" s="11" t="s">
        <v>17</v>
      </c>
      <c r="I282" s="24"/>
      <c r="J282" s="18"/>
      <c r="K282" s="23">
        <f>[1]Лист2!U32</f>
        <v>0</v>
      </c>
    </row>
    <row r="283" spans="1:12" x14ac:dyDescent="0.25">
      <c r="D283" s="25"/>
      <c r="E283" s="25"/>
      <c r="F283" s="26"/>
      <c r="G283" s="27">
        <f>[1]Лист2!P32</f>
        <v>916.42599999999993</v>
      </c>
      <c r="H283" s="28"/>
      <c r="I283" s="28"/>
      <c r="J283" t="s">
        <v>18</v>
      </c>
      <c r="L283" s="29"/>
    </row>
    <row r="284" spans="1:12" x14ac:dyDescent="0.25">
      <c r="D284" s="30"/>
      <c r="E284" s="30"/>
      <c r="F284" s="30"/>
      <c r="G284" s="31">
        <f>G283+K281+K282</f>
        <v>916.42599999999993</v>
      </c>
      <c r="H284" s="28"/>
      <c r="I284" s="28"/>
      <c r="J284" s="32" t="s">
        <v>19</v>
      </c>
      <c r="K284" s="28"/>
      <c r="L284" s="28"/>
    </row>
    <row r="285" spans="1:12" x14ac:dyDescent="0.25">
      <c r="J285" s="32"/>
      <c r="K285" s="28"/>
      <c r="L285" s="28"/>
    </row>
    <row r="286" spans="1:12" x14ac:dyDescent="0.25">
      <c r="C286" s="1"/>
      <c r="D286" s="1"/>
      <c r="E286" s="1"/>
    </row>
    <row r="287" spans="1:12" x14ac:dyDescent="0.25">
      <c r="B287" s="1" t="s">
        <v>1</v>
      </c>
      <c r="C287" s="2"/>
      <c r="D287" s="2"/>
      <c r="E287" s="2"/>
      <c r="F287" s="2"/>
      <c r="G287" s="2"/>
      <c r="H287" s="2"/>
      <c r="I287" s="3"/>
      <c r="J287" s="3"/>
      <c r="K287" s="3"/>
    </row>
    <row r="288" spans="1:12" x14ac:dyDescent="0.25">
      <c r="E288" s="42"/>
      <c r="F288" s="42"/>
      <c r="G288" s="1" t="s">
        <v>2</v>
      </c>
      <c r="H288" s="4">
        <v>10</v>
      </c>
      <c r="I288" s="3" t="s">
        <v>3</v>
      </c>
      <c r="J288" s="3" t="s">
        <v>21</v>
      </c>
      <c r="K288" s="3" t="s">
        <v>20</v>
      </c>
      <c r="L288" s="3" t="s">
        <v>29</v>
      </c>
    </row>
    <row r="289" spans="1:12" x14ac:dyDescent="0.25">
      <c r="G289" s="1" t="str">
        <f>[1]Лист2!B3</f>
        <v>февраль</v>
      </c>
      <c r="H289" t="str">
        <f>H274:K274</f>
        <v>2016г.      пер.1-й Новый, д.14/3           кв.</v>
      </c>
      <c r="L289" s="5">
        <v>10</v>
      </c>
    </row>
    <row r="290" spans="1:12" x14ac:dyDescent="0.25">
      <c r="C290" s="6"/>
      <c r="D290" s="7"/>
      <c r="E290" s="6"/>
      <c r="F290" s="8" t="s">
        <v>8</v>
      </c>
      <c r="G290" s="8" t="s">
        <v>9</v>
      </c>
      <c r="H290" s="9" t="s">
        <v>10</v>
      </c>
      <c r="I290" s="10"/>
      <c r="J290" s="8" t="s">
        <v>11</v>
      </c>
      <c r="K290" s="8" t="s">
        <v>12</v>
      </c>
    </row>
    <row r="291" spans="1:12" x14ac:dyDescent="0.25">
      <c r="C291" s="11"/>
      <c r="D291" s="12"/>
      <c r="E291" s="12"/>
      <c r="F291" s="12">
        <v>14.05</v>
      </c>
      <c r="G291" s="14">
        <f t="shared" ref="G291:G298" si="14">G276</f>
        <v>658.94500000000005</v>
      </c>
      <c r="H291" s="9"/>
      <c r="I291" s="10" t="s">
        <v>13</v>
      </c>
      <c r="J291" s="15">
        <f>J276</f>
        <v>113</v>
      </c>
      <c r="K291" s="16">
        <f>K276</f>
        <v>113</v>
      </c>
    </row>
    <row r="292" spans="1:12" x14ac:dyDescent="0.25">
      <c r="C292" s="11"/>
      <c r="D292" s="15"/>
      <c r="E292" s="33"/>
      <c r="F292" s="12"/>
      <c r="G292" s="14"/>
      <c r="H292" s="9"/>
      <c r="I292" s="10" t="s">
        <v>14</v>
      </c>
      <c r="J292" s="12">
        <f>J277</f>
        <v>7</v>
      </c>
      <c r="K292" s="16">
        <f>K277</f>
        <v>7</v>
      </c>
    </row>
    <row r="293" spans="1:12" x14ac:dyDescent="0.25">
      <c r="C293" s="12"/>
      <c r="D293" s="15"/>
      <c r="E293" s="12"/>
      <c r="F293" s="15">
        <v>55.74</v>
      </c>
      <c r="G293" s="14">
        <f t="shared" si="14"/>
        <v>0</v>
      </c>
      <c r="H293" s="9"/>
      <c r="I293" s="10"/>
      <c r="J293" s="35"/>
      <c r="K293" s="14"/>
    </row>
    <row r="294" spans="1:12" x14ac:dyDescent="0.25">
      <c r="C294" s="18"/>
      <c r="D294" s="12"/>
      <c r="F294" s="15">
        <f>F279</f>
        <v>1.8</v>
      </c>
      <c r="G294" s="14">
        <f t="shared" si="14"/>
        <v>84.42</v>
      </c>
      <c r="H294" s="19"/>
      <c r="I294" s="10"/>
      <c r="J294" s="15"/>
      <c r="K294" s="14"/>
    </row>
    <row r="295" spans="1:12" x14ac:dyDescent="0.25">
      <c r="C295" s="11"/>
      <c r="D295" s="12"/>
      <c r="E295" s="13"/>
      <c r="F295" s="15">
        <v>0.11</v>
      </c>
      <c r="G295" s="14">
        <f t="shared" si="14"/>
        <v>5.1589999999999998</v>
      </c>
      <c r="H295" s="19"/>
      <c r="I295" s="20"/>
      <c r="J295" s="21"/>
      <c r="K295" s="14"/>
    </row>
    <row r="296" spans="1:12" x14ac:dyDescent="0.25">
      <c r="C296" s="19"/>
      <c r="D296" s="12"/>
      <c r="E296" s="20"/>
      <c r="F296" s="15">
        <v>3.58</v>
      </c>
      <c r="G296" s="14">
        <f t="shared" si="14"/>
        <v>167.90199999999999</v>
      </c>
      <c r="H296" s="19" t="str">
        <f>H281:I281</f>
        <v>Справочно: долг</v>
      </c>
      <c r="I296" s="20"/>
      <c r="J296" s="15"/>
      <c r="K296" s="14">
        <f>K281</f>
        <v>0</v>
      </c>
    </row>
    <row r="297" spans="1:12" x14ac:dyDescent="0.25">
      <c r="A297" t="s">
        <v>16</v>
      </c>
      <c r="C297" s="11"/>
      <c r="D297" s="15"/>
      <c r="E297" s="22"/>
      <c r="F297" s="15"/>
      <c r="G297" s="23">
        <f>G282</f>
        <v>0</v>
      </c>
      <c r="H297" s="11" t="s">
        <v>17</v>
      </c>
      <c r="I297" s="24"/>
      <c r="J297" s="18"/>
      <c r="K297" s="23">
        <f>K282</f>
        <v>0</v>
      </c>
    </row>
    <row r="298" spans="1:12" x14ac:dyDescent="0.25">
      <c r="D298" s="25"/>
      <c r="E298" s="25"/>
      <c r="F298" s="26"/>
      <c r="G298" s="27">
        <f t="shared" si="14"/>
        <v>916.42599999999993</v>
      </c>
      <c r="H298" s="28"/>
      <c r="I298" s="28"/>
      <c r="J298" t="s">
        <v>18</v>
      </c>
      <c r="L298" s="29"/>
    </row>
    <row r="299" spans="1:12" x14ac:dyDescent="0.25">
      <c r="D299" s="30"/>
      <c r="E299" s="30"/>
      <c r="F299" s="30"/>
      <c r="G299" s="31">
        <f>G298+K296+K297</f>
        <v>916.42599999999993</v>
      </c>
      <c r="H299" s="28"/>
      <c r="I299" s="28"/>
      <c r="J299" s="32" t="s">
        <v>19</v>
      </c>
      <c r="K299" s="28"/>
      <c r="L299" s="28"/>
    </row>
    <row r="300" spans="1:12" x14ac:dyDescent="0.25">
      <c r="D300" s="30"/>
      <c r="E300" s="30"/>
      <c r="F300" s="30"/>
      <c r="G300" s="31"/>
      <c r="H300" s="28"/>
      <c r="I300" s="28"/>
      <c r="J300" s="32"/>
      <c r="K300" s="28"/>
      <c r="L300" s="28"/>
    </row>
    <row r="301" spans="1:12" x14ac:dyDescent="0.25">
      <c r="C301" s="1"/>
      <c r="D301" s="1"/>
      <c r="E301" s="1"/>
    </row>
    <row r="302" spans="1:12" x14ac:dyDescent="0.25">
      <c r="B302" s="1" t="s">
        <v>1</v>
      </c>
      <c r="C302" s="2"/>
      <c r="D302" s="2"/>
      <c r="E302" s="2"/>
      <c r="F302" s="2"/>
      <c r="G302" s="2"/>
      <c r="H302" s="2"/>
      <c r="I302" s="3"/>
      <c r="J302" s="3"/>
      <c r="K302" s="3"/>
    </row>
    <row r="303" spans="1:12" x14ac:dyDescent="0.25">
      <c r="E303" s="42"/>
      <c r="F303" s="42"/>
      <c r="G303" s="1" t="s">
        <v>2</v>
      </c>
      <c r="H303" s="4">
        <v>11</v>
      </c>
      <c r="I303" s="3" t="s">
        <v>3</v>
      </c>
      <c r="J303" s="3" t="s">
        <v>28</v>
      </c>
      <c r="K303" s="3" t="s">
        <v>20</v>
      </c>
      <c r="L303" s="3" t="s">
        <v>34</v>
      </c>
    </row>
    <row r="304" spans="1:12" x14ac:dyDescent="0.25">
      <c r="G304" s="1" t="str">
        <f>[1]Лист2!B3</f>
        <v>февраль</v>
      </c>
      <c r="H304" t="str">
        <f>H289:K289</f>
        <v>2016г.      пер.1-й Новый, д.14/3           кв.</v>
      </c>
      <c r="L304" s="5">
        <v>11</v>
      </c>
    </row>
    <row r="305" spans="1:12" x14ac:dyDescent="0.25">
      <c r="C305" s="6"/>
      <c r="D305" s="7"/>
      <c r="E305" s="6"/>
      <c r="F305" s="8" t="s">
        <v>8</v>
      </c>
      <c r="G305" s="8" t="s">
        <v>9</v>
      </c>
      <c r="H305" s="9" t="s">
        <v>10</v>
      </c>
      <c r="I305" s="10"/>
      <c r="J305" s="8" t="s">
        <v>11</v>
      </c>
      <c r="K305" s="8" t="s">
        <v>12</v>
      </c>
    </row>
    <row r="306" spans="1:12" x14ac:dyDescent="0.25">
      <c r="C306" s="11"/>
      <c r="D306" s="12"/>
      <c r="E306" s="12"/>
      <c r="F306" s="12">
        <v>14.05</v>
      </c>
      <c r="G306" s="14">
        <f>[1]Лист2!D34</f>
        <v>737.625</v>
      </c>
      <c r="H306" s="9"/>
      <c r="I306" s="10" t="s">
        <v>13</v>
      </c>
      <c r="J306" s="15">
        <f>[1]Лист2!H34</f>
        <v>753</v>
      </c>
      <c r="K306" s="16">
        <f>[1]Лист2!I34</f>
        <v>753</v>
      </c>
    </row>
    <row r="307" spans="1:12" x14ac:dyDescent="0.25">
      <c r="C307" s="11"/>
      <c r="D307" s="15"/>
      <c r="E307" s="33"/>
      <c r="F307" s="12"/>
      <c r="G307" s="14"/>
      <c r="H307" s="9"/>
      <c r="I307" s="10" t="s">
        <v>14</v>
      </c>
      <c r="J307" s="12">
        <f>[1]Лист2!H35</f>
        <v>122</v>
      </c>
      <c r="K307" s="16">
        <f>[1]Лист2!I35</f>
        <v>122</v>
      </c>
    </row>
    <row r="308" spans="1:12" x14ac:dyDescent="0.25">
      <c r="C308" s="12"/>
      <c r="D308" s="15"/>
      <c r="E308" s="12"/>
      <c r="F308" s="15">
        <v>55.74</v>
      </c>
      <c r="G308" s="14">
        <f>[1]Лист2!L34</f>
        <v>0</v>
      </c>
      <c r="H308" s="9"/>
      <c r="I308" s="10"/>
      <c r="J308" s="35"/>
      <c r="K308" s="14"/>
    </row>
    <row r="309" spans="1:12" x14ac:dyDescent="0.25">
      <c r="C309" s="18"/>
      <c r="D309" s="12"/>
      <c r="F309" s="15">
        <f>F294</f>
        <v>1.8</v>
      </c>
      <c r="G309" s="14">
        <f>[1]Лист2!N34</f>
        <v>94.5</v>
      </c>
      <c r="H309" s="19"/>
      <c r="I309" s="10"/>
      <c r="J309" s="15"/>
      <c r="K309" s="14"/>
    </row>
    <row r="310" spans="1:12" x14ac:dyDescent="0.25">
      <c r="C310" s="11"/>
      <c r="D310" s="12"/>
      <c r="E310" s="13"/>
      <c r="F310" s="15">
        <v>0.11</v>
      </c>
      <c r="G310" s="14">
        <f>[1]Лист2!G34</f>
        <v>5.7750000000000004</v>
      </c>
      <c r="H310" s="19"/>
      <c r="I310" s="20"/>
      <c r="J310" s="21"/>
      <c r="K310" s="14"/>
    </row>
    <row r="311" spans="1:12" x14ac:dyDescent="0.25">
      <c r="C311" s="19"/>
      <c r="D311" s="12"/>
      <c r="E311" s="20"/>
      <c r="F311" s="15">
        <v>3.58</v>
      </c>
      <c r="G311" s="14">
        <f>[1]Лист2!O34</f>
        <v>187.95000000000002</v>
      </c>
      <c r="H311" s="19" t="str">
        <f>H296:I296</f>
        <v>Справочно: долг</v>
      </c>
      <c r="I311" s="20"/>
      <c r="J311" s="15"/>
      <c r="K311" s="14">
        <f>[1]Лист2!DG34</f>
        <v>0</v>
      </c>
    </row>
    <row r="312" spans="1:12" x14ac:dyDescent="0.25">
      <c r="A312" t="s">
        <v>16</v>
      </c>
      <c r="C312" s="11"/>
      <c r="D312" s="15"/>
      <c r="E312" s="22"/>
      <c r="F312" s="15"/>
      <c r="G312" s="23">
        <f>[1]Лист2!F34</f>
        <v>0</v>
      </c>
      <c r="H312" s="11" t="s">
        <v>17</v>
      </c>
      <c r="I312" s="24"/>
      <c r="J312" s="18"/>
      <c r="K312" s="23">
        <f>[1]Лист2!U34</f>
        <v>0</v>
      </c>
    </row>
    <row r="313" spans="1:12" x14ac:dyDescent="0.25">
      <c r="D313" s="25"/>
      <c r="E313" s="25"/>
      <c r="F313" s="26"/>
      <c r="G313" s="27">
        <f>[1]Лист2!P34</f>
        <v>1025.8499999999999</v>
      </c>
      <c r="H313" s="28"/>
      <c r="I313" s="28"/>
      <c r="J313" t="s">
        <v>18</v>
      </c>
      <c r="L313" s="29"/>
    </row>
    <row r="314" spans="1:12" x14ac:dyDescent="0.25">
      <c r="D314" s="30"/>
      <c r="E314" s="30"/>
      <c r="F314" s="30"/>
      <c r="G314" s="31">
        <f>G313+K311+K312</f>
        <v>1025.8499999999999</v>
      </c>
      <c r="H314" s="28"/>
      <c r="I314" s="28"/>
      <c r="J314" s="32" t="s">
        <v>19</v>
      </c>
      <c r="K314" s="28"/>
      <c r="L314" s="28"/>
    </row>
    <row r="315" spans="1:12" x14ac:dyDescent="0.25">
      <c r="D315" s="29"/>
      <c r="E315" s="29"/>
      <c r="F315" s="29"/>
      <c r="G315" s="28"/>
      <c r="H315" s="28"/>
      <c r="I315" s="28"/>
      <c r="J315" s="32"/>
      <c r="K315" s="28"/>
      <c r="L315" s="28"/>
    </row>
    <row r="316" spans="1:12" x14ac:dyDescent="0.25">
      <c r="C316" s="1"/>
      <c r="D316" s="1"/>
      <c r="E316" s="1"/>
    </row>
    <row r="317" spans="1:12" x14ac:dyDescent="0.25">
      <c r="B317" s="1" t="s">
        <v>1</v>
      </c>
      <c r="C317" s="2"/>
      <c r="D317" s="2"/>
      <c r="E317" s="2"/>
      <c r="F317" s="2"/>
      <c r="G317" s="2"/>
      <c r="H317" s="2"/>
      <c r="I317" s="3"/>
      <c r="J317" s="3"/>
      <c r="K317" s="3"/>
    </row>
    <row r="318" spans="1:12" x14ac:dyDescent="0.25">
      <c r="E318" s="42"/>
      <c r="F318" s="42"/>
      <c r="G318" s="1" t="s">
        <v>2</v>
      </c>
      <c r="H318" s="4">
        <v>11</v>
      </c>
      <c r="I318" s="3" t="s">
        <v>3</v>
      </c>
      <c r="J318" s="3" t="s">
        <v>28</v>
      </c>
      <c r="K318" s="3" t="s">
        <v>20</v>
      </c>
      <c r="L318" s="3" t="s">
        <v>34</v>
      </c>
    </row>
    <row r="319" spans="1:12" x14ac:dyDescent="0.25">
      <c r="G319" s="1" t="str">
        <f>[1]Лист2!B3</f>
        <v>февраль</v>
      </c>
      <c r="H319" t="str">
        <f>H304:K304</f>
        <v>2016г.      пер.1-й Новый, д.14/3           кв.</v>
      </c>
      <c r="L319" s="5">
        <v>11</v>
      </c>
    </row>
    <row r="320" spans="1:12" x14ac:dyDescent="0.25">
      <c r="C320" s="6"/>
      <c r="D320" s="7"/>
      <c r="E320" s="6"/>
      <c r="F320" s="8" t="s">
        <v>8</v>
      </c>
      <c r="G320" s="8" t="s">
        <v>9</v>
      </c>
      <c r="H320" s="9" t="s">
        <v>10</v>
      </c>
      <c r="I320" s="10"/>
      <c r="J320" s="8" t="s">
        <v>11</v>
      </c>
      <c r="K320" s="8" t="s">
        <v>12</v>
      </c>
    </row>
    <row r="321" spans="1:12" x14ac:dyDescent="0.25">
      <c r="C321" s="11"/>
      <c r="D321" s="12"/>
      <c r="E321" s="12"/>
      <c r="F321" s="12">
        <v>14.05</v>
      </c>
      <c r="G321" s="14">
        <f t="shared" ref="G321:G328" si="15">G306</f>
        <v>737.625</v>
      </c>
      <c r="H321" s="9"/>
      <c r="I321" s="10" t="s">
        <v>13</v>
      </c>
      <c r="J321" s="15">
        <f>J306</f>
        <v>753</v>
      </c>
      <c r="K321" s="16">
        <f>K306</f>
        <v>753</v>
      </c>
    </row>
    <row r="322" spans="1:12" x14ac:dyDescent="0.25">
      <c r="C322" s="11"/>
      <c r="D322" s="15"/>
      <c r="E322" s="33"/>
      <c r="F322" s="12"/>
      <c r="G322" s="14"/>
      <c r="H322" s="9"/>
      <c r="I322" s="10" t="s">
        <v>14</v>
      </c>
      <c r="J322" s="12">
        <f>J307</f>
        <v>122</v>
      </c>
      <c r="K322" s="16">
        <f>K307</f>
        <v>122</v>
      </c>
    </row>
    <row r="323" spans="1:12" x14ac:dyDescent="0.25">
      <c r="C323" s="12"/>
      <c r="D323" s="15"/>
      <c r="E323" s="12"/>
      <c r="F323" s="15">
        <v>55.74</v>
      </c>
      <c r="G323" s="14">
        <f t="shared" si="15"/>
        <v>0</v>
      </c>
      <c r="H323" s="9"/>
      <c r="I323" s="10"/>
      <c r="J323" s="35"/>
      <c r="K323" s="14"/>
    </row>
    <row r="324" spans="1:12" x14ac:dyDescent="0.25">
      <c r="C324" s="18"/>
      <c r="D324" s="12"/>
      <c r="F324" s="15">
        <f>F309</f>
        <v>1.8</v>
      </c>
      <c r="G324" s="14">
        <f t="shared" si="15"/>
        <v>94.5</v>
      </c>
      <c r="H324" s="19"/>
      <c r="I324" s="10"/>
      <c r="J324" s="15"/>
      <c r="K324" s="14"/>
    </row>
    <row r="325" spans="1:12" x14ac:dyDescent="0.25">
      <c r="C325" s="11"/>
      <c r="D325" s="12"/>
      <c r="E325" s="13"/>
      <c r="F325" s="15">
        <v>0.11</v>
      </c>
      <c r="G325" s="14">
        <f t="shared" si="15"/>
        <v>5.7750000000000004</v>
      </c>
      <c r="H325" s="19"/>
      <c r="I325" s="20"/>
      <c r="J325" s="21"/>
      <c r="K325" s="14"/>
    </row>
    <row r="326" spans="1:12" x14ac:dyDescent="0.25">
      <c r="C326" s="19"/>
      <c r="D326" s="12"/>
      <c r="E326" s="20"/>
      <c r="F326" s="15">
        <v>3.58</v>
      </c>
      <c r="G326" s="14">
        <f t="shared" si="15"/>
        <v>187.95000000000002</v>
      </c>
      <c r="H326" s="19" t="str">
        <f>H311:I311</f>
        <v>Справочно: долг</v>
      </c>
      <c r="I326" s="20"/>
      <c r="J326" s="15"/>
      <c r="K326" s="14">
        <f>K311</f>
        <v>0</v>
      </c>
    </row>
    <row r="327" spans="1:12" x14ac:dyDescent="0.25">
      <c r="A327" t="s">
        <v>16</v>
      </c>
      <c r="C327" s="11"/>
      <c r="D327" s="15"/>
      <c r="E327" s="22"/>
      <c r="F327" s="15"/>
      <c r="G327" s="23">
        <f>G312</f>
        <v>0</v>
      </c>
      <c r="H327" s="11" t="s">
        <v>17</v>
      </c>
      <c r="I327" s="24"/>
      <c r="J327" s="18"/>
      <c r="K327" s="23">
        <f>K312</f>
        <v>0</v>
      </c>
    </row>
    <row r="328" spans="1:12" x14ac:dyDescent="0.25">
      <c r="D328" s="25"/>
      <c r="E328" s="25"/>
      <c r="F328" s="26"/>
      <c r="G328" s="27">
        <f t="shared" si="15"/>
        <v>1025.8499999999999</v>
      </c>
      <c r="H328" s="28"/>
      <c r="I328" s="28"/>
      <c r="J328" t="s">
        <v>18</v>
      </c>
      <c r="L328" s="29"/>
    </row>
    <row r="329" spans="1:12" x14ac:dyDescent="0.25">
      <c r="D329" s="30"/>
      <c r="E329" s="30"/>
      <c r="F329" s="30"/>
      <c r="G329" s="31">
        <f>G328+K326+K327</f>
        <v>1025.8499999999999</v>
      </c>
      <c r="H329" s="28"/>
      <c r="I329" s="28"/>
      <c r="J329" s="32" t="s">
        <v>19</v>
      </c>
      <c r="K329" s="28"/>
      <c r="L329" s="28"/>
    </row>
    <row r="331" spans="1:12" x14ac:dyDescent="0.25">
      <c r="C331" s="1"/>
      <c r="D331" s="1"/>
      <c r="E331" s="1"/>
    </row>
    <row r="332" spans="1:12" x14ac:dyDescent="0.25">
      <c r="B332" s="1" t="s">
        <v>1</v>
      </c>
      <c r="C332" s="2"/>
      <c r="D332" s="2"/>
      <c r="E332" s="2"/>
      <c r="F332" s="2"/>
      <c r="G332" s="2"/>
      <c r="H332" s="2"/>
      <c r="I332" s="3"/>
      <c r="J332" s="3"/>
      <c r="K332" s="3"/>
    </row>
    <row r="333" spans="1:12" x14ac:dyDescent="0.25">
      <c r="E333" s="3"/>
      <c r="F333" s="3"/>
      <c r="G333" s="1" t="s">
        <v>2</v>
      </c>
      <c r="H333" s="4">
        <v>12</v>
      </c>
      <c r="I333" s="3" t="s">
        <v>3</v>
      </c>
      <c r="J333" s="3" t="s">
        <v>28</v>
      </c>
      <c r="K333" s="3" t="s">
        <v>20</v>
      </c>
      <c r="L333" s="3" t="s">
        <v>35</v>
      </c>
    </row>
    <row r="334" spans="1:12" x14ac:dyDescent="0.25">
      <c r="G334" s="1" t="str">
        <f>[1]Лист2!B3</f>
        <v>февраль</v>
      </c>
      <c r="H334" t="str">
        <f>H319:K319</f>
        <v>2016г.      пер.1-й Новый, д.14/3           кв.</v>
      </c>
      <c r="L334" s="5">
        <v>12</v>
      </c>
    </row>
    <row r="335" spans="1:12" x14ac:dyDescent="0.25">
      <c r="C335" s="6"/>
      <c r="D335" s="7"/>
      <c r="E335" s="6"/>
      <c r="F335" s="8" t="s">
        <v>8</v>
      </c>
      <c r="G335" s="8" t="s">
        <v>9</v>
      </c>
      <c r="H335" s="9" t="s">
        <v>10</v>
      </c>
      <c r="I335" s="10"/>
      <c r="J335" s="8" t="s">
        <v>11</v>
      </c>
      <c r="K335" s="8" t="s">
        <v>12</v>
      </c>
    </row>
    <row r="336" spans="1:12" x14ac:dyDescent="0.25">
      <c r="C336" s="11"/>
      <c r="D336" s="12"/>
      <c r="E336" s="12"/>
      <c r="F336" s="12">
        <v>14.05</v>
      </c>
      <c r="G336" s="14">
        <f>[1]Лист2!D36</f>
        <v>875.31500000000005</v>
      </c>
      <c r="H336" s="9"/>
      <c r="I336" s="10" t="s">
        <v>13</v>
      </c>
      <c r="J336" s="15">
        <f>[1]Лист2!H36</f>
        <v>21</v>
      </c>
      <c r="K336" s="16">
        <f>[1]Лист2!I36</f>
        <v>21</v>
      </c>
    </row>
    <row r="337" spans="1:12" x14ac:dyDescent="0.25">
      <c r="C337" s="11"/>
      <c r="D337" s="15"/>
      <c r="E337" s="33"/>
      <c r="F337" s="12"/>
      <c r="G337" s="14"/>
      <c r="H337" s="9"/>
      <c r="I337" s="10" t="s">
        <v>14</v>
      </c>
      <c r="J337" s="12">
        <f>[1]Лист2!H37</f>
        <v>21</v>
      </c>
      <c r="K337" s="16">
        <f>[1]Лист2!I37</f>
        <v>21</v>
      </c>
    </row>
    <row r="338" spans="1:12" x14ac:dyDescent="0.25">
      <c r="C338" s="12"/>
      <c r="D338" s="15"/>
      <c r="E338" s="12"/>
      <c r="F338" s="15">
        <v>55.74</v>
      </c>
      <c r="G338" s="14">
        <f>[1]Лист2!L36</f>
        <v>0</v>
      </c>
      <c r="H338" s="9"/>
      <c r="I338" s="10" t="s">
        <v>13</v>
      </c>
      <c r="J338" s="16">
        <f>[1]Лист2!H38</f>
        <v>49</v>
      </c>
      <c r="K338" s="16">
        <f>[1]Лист2!I38</f>
        <v>49</v>
      </c>
    </row>
    <row r="339" spans="1:12" x14ac:dyDescent="0.25">
      <c r="C339" s="18"/>
      <c r="D339" s="12"/>
      <c r="F339" s="15">
        <f>F324</f>
        <v>1.8</v>
      </c>
      <c r="G339" s="14">
        <f>[1]Лист2!N36</f>
        <v>112.14</v>
      </c>
      <c r="H339" s="19"/>
      <c r="I339" s="10" t="s">
        <v>14</v>
      </c>
      <c r="J339" s="15">
        <f>[1]Лист2!H39</f>
        <v>76</v>
      </c>
      <c r="K339" s="16">
        <f>[1]Лист2!I39</f>
        <v>76</v>
      </c>
    </row>
    <row r="340" spans="1:12" x14ac:dyDescent="0.25">
      <c r="C340" s="11"/>
      <c r="D340" s="12"/>
      <c r="E340" s="13"/>
      <c r="F340" s="15">
        <v>0.11</v>
      </c>
      <c r="G340" s="14">
        <f>[1]Лист2!G36</f>
        <v>6.8529999999999998</v>
      </c>
      <c r="H340" s="19"/>
      <c r="I340" s="20"/>
      <c r="J340" s="21"/>
      <c r="K340" s="14"/>
    </row>
    <row r="341" spans="1:12" x14ac:dyDescent="0.25">
      <c r="C341" s="19"/>
      <c r="D341" s="12"/>
      <c r="E341" s="20"/>
      <c r="F341" s="15">
        <v>3.58</v>
      </c>
      <c r="G341" s="14">
        <f>[1]Лист2!O36</f>
        <v>223.03399999999999</v>
      </c>
      <c r="H341" s="19" t="str">
        <f>H326:I326</f>
        <v>Справочно: долг</v>
      </c>
      <c r="I341" s="20"/>
      <c r="J341" s="15"/>
      <c r="K341" s="14">
        <f>[1]Лист2!DG36</f>
        <v>0</v>
      </c>
    </row>
    <row r="342" spans="1:12" x14ac:dyDescent="0.25">
      <c r="A342" t="s">
        <v>16</v>
      </c>
      <c r="C342" s="11"/>
      <c r="D342" s="15"/>
      <c r="E342" s="22"/>
      <c r="F342" s="15"/>
      <c r="G342" s="23">
        <f>[1]Лист2!F36</f>
        <v>0</v>
      </c>
      <c r="H342" s="11" t="s">
        <v>17</v>
      </c>
      <c r="I342" s="24"/>
      <c r="J342" s="18"/>
      <c r="K342" s="23">
        <f>[1]Лист2!U36</f>
        <v>0</v>
      </c>
    </row>
    <row r="343" spans="1:12" x14ac:dyDescent="0.25">
      <c r="D343" s="25"/>
      <c r="E343" s="25"/>
      <c r="F343" s="26"/>
      <c r="G343" s="27">
        <f>[1]Лист2!P36</f>
        <v>1217.3420000000001</v>
      </c>
      <c r="H343" s="28"/>
      <c r="I343" s="28"/>
      <c r="J343" t="s">
        <v>18</v>
      </c>
      <c r="L343" s="29"/>
    </row>
    <row r="344" spans="1:12" x14ac:dyDescent="0.25">
      <c r="D344" s="30"/>
      <c r="E344" s="30"/>
      <c r="F344" s="30"/>
      <c r="G344" s="31">
        <f>G343+K341+K342</f>
        <v>1217.3420000000001</v>
      </c>
      <c r="H344" s="28"/>
      <c r="I344" s="28"/>
      <c r="J344" s="32" t="s">
        <v>19</v>
      </c>
      <c r="K344" s="28"/>
      <c r="L344" s="28"/>
    </row>
    <row r="345" spans="1:12" x14ac:dyDescent="0.25">
      <c r="J345" s="32"/>
      <c r="K345" s="28"/>
      <c r="L345" s="28"/>
    </row>
    <row r="346" spans="1:12" x14ac:dyDescent="0.25">
      <c r="C346" s="1"/>
      <c r="D346" s="1"/>
      <c r="E346" s="1"/>
    </row>
    <row r="347" spans="1:12" x14ac:dyDescent="0.25">
      <c r="B347" s="1" t="s">
        <v>1</v>
      </c>
      <c r="C347" s="2"/>
      <c r="D347" s="2"/>
      <c r="E347" s="2"/>
      <c r="F347" s="2"/>
      <c r="G347" s="2"/>
      <c r="H347" s="2"/>
      <c r="I347" s="3"/>
      <c r="J347" s="3"/>
      <c r="K347" s="3"/>
    </row>
    <row r="348" spans="1:12" x14ac:dyDescent="0.25">
      <c r="E348" s="3"/>
      <c r="F348" s="3"/>
      <c r="G348" s="1" t="s">
        <v>2</v>
      </c>
      <c r="H348" s="4">
        <v>12</v>
      </c>
      <c r="I348" s="3" t="s">
        <v>3</v>
      </c>
      <c r="J348" s="3" t="s">
        <v>28</v>
      </c>
      <c r="K348" s="3" t="s">
        <v>20</v>
      </c>
      <c r="L348" s="3" t="s">
        <v>35</v>
      </c>
    </row>
    <row r="349" spans="1:12" x14ac:dyDescent="0.25">
      <c r="G349" s="1" t="str">
        <f>[1]Лист2!B3</f>
        <v>февраль</v>
      </c>
      <c r="H349" t="str">
        <f>H334:K334</f>
        <v>2016г.      пер.1-й Новый, д.14/3           кв.</v>
      </c>
      <c r="L349" s="5">
        <v>12</v>
      </c>
    </row>
    <row r="350" spans="1:12" x14ac:dyDescent="0.25">
      <c r="C350" s="6"/>
      <c r="D350" s="7"/>
      <c r="E350" s="6"/>
      <c r="F350" s="8" t="s">
        <v>8</v>
      </c>
      <c r="G350" s="8" t="s">
        <v>9</v>
      </c>
      <c r="H350" s="9" t="s">
        <v>10</v>
      </c>
      <c r="I350" s="10"/>
      <c r="J350" s="8" t="s">
        <v>11</v>
      </c>
      <c r="K350" s="8" t="s">
        <v>12</v>
      </c>
    </row>
    <row r="351" spans="1:12" x14ac:dyDescent="0.25">
      <c r="C351" s="11"/>
      <c r="D351" s="12"/>
      <c r="E351" s="12"/>
      <c r="F351" s="12">
        <v>14.05</v>
      </c>
      <c r="G351" s="14">
        <f>G336</f>
        <v>875.31500000000005</v>
      </c>
      <c r="H351" s="9"/>
      <c r="I351" s="10" t="s">
        <v>13</v>
      </c>
      <c r="J351" s="15">
        <f t="shared" ref="J351:K354" si="16">J336</f>
        <v>21</v>
      </c>
      <c r="K351" s="16">
        <f t="shared" si="16"/>
        <v>21</v>
      </c>
    </row>
    <row r="352" spans="1:12" x14ac:dyDescent="0.25">
      <c r="C352" s="11"/>
      <c r="D352" s="15"/>
      <c r="E352" s="33"/>
      <c r="F352" s="12"/>
      <c r="G352" s="14"/>
      <c r="H352" s="9"/>
      <c r="I352" s="10" t="s">
        <v>14</v>
      </c>
      <c r="J352" s="12">
        <f t="shared" si="16"/>
        <v>21</v>
      </c>
      <c r="K352" s="16">
        <f t="shared" si="16"/>
        <v>21</v>
      </c>
    </row>
    <row r="353" spans="1:12" x14ac:dyDescent="0.25">
      <c r="C353" s="12"/>
      <c r="D353" s="15"/>
      <c r="E353" s="12"/>
      <c r="F353" s="15">
        <v>55.74</v>
      </c>
      <c r="G353" s="14">
        <f>G338</f>
        <v>0</v>
      </c>
      <c r="H353" s="9"/>
      <c r="I353" s="10" t="s">
        <v>13</v>
      </c>
      <c r="J353" s="12">
        <f t="shared" si="16"/>
        <v>49</v>
      </c>
      <c r="K353" s="16">
        <f t="shared" si="16"/>
        <v>49</v>
      </c>
    </row>
    <row r="354" spans="1:12" x14ac:dyDescent="0.25">
      <c r="C354" s="18"/>
      <c r="D354" s="12"/>
      <c r="F354" s="15">
        <f>F339</f>
        <v>1.8</v>
      </c>
      <c r="G354" s="14">
        <f>G339</f>
        <v>112.14</v>
      </c>
      <c r="H354" s="19"/>
      <c r="I354" s="10" t="s">
        <v>14</v>
      </c>
      <c r="J354" s="15">
        <f t="shared" si="16"/>
        <v>76</v>
      </c>
      <c r="K354" s="16">
        <f t="shared" si="16"/>
        <v>76</v>
      </c>
    </row>
    <row r="355" spans="1:12" x14ac:dyDescent="0.25">
      <c r="C355" s="11"/>
      <c r="D355" s="12"/>
      <c r="E355" s="13"/>
      <c r="F355" s="15">
        <v>0.11</v>
      </c>
      <c r="G355" s="14">
        <f>G340</f>
        <v>6.8529999999999998</v>
      </c>
      <c r="H355" s="19"/>
      <c r="I355" s="20"/>
      <c r="J355" s="21"/>
      <c r="K355" s="14"/>
    </row>
    <row r="356" spans="1:12" x14ac:dyDescent="0.25">
      <c r="C356" s="19"/>
      <c r="D356" s="12"/>
      <c r="E356" s="20"/>
      <c r="F356" s="15">
        <v>3.58</v>
      </c>
      <c r="G356" s="14">
        <f>[1]Лист3!G341</f>
        <v>223.03399999999999</v>
      </c>
      <c r="H356" s="19" t="str">
        <f>H341:I341</f>
        <v>Справочно: долг</v>
      </c>
      <c r="I356" s="20"/>
      <c r="J356" s="15"/>
      <c r="K356" s="14">
        <f>K341</f>
        <v>0</v>
      </c>
    </row>
    <row r="357" spans="1:12" x14ac:dyDescent="0.25">
      <c r="A357" t="s">
        <v>16</v>
      </c>
      <c r="C357" s="11"/>
      <c r="D357" s="15"/>
      <c r="E357" s="22"/>
      <c r="F357" s="15"/>
      <c r="G357" s="23">
        <f>G342</f>
        <v>0</v>
      </c>
      <c r="H357" s="11" t="s">
        <v>17</v>
      </c>
      <c r="I357" s="24"/>
      <c r="J357" s="18"/>
      <c r="K357" s="23">
        <f>K342</f>
        <v>0</v>
      </c>
    </row>
    <row r="358" spans="1:12" x14ac:dyDescent="0.25">
      <c r="D358" s="25"/>
      <c r="E358" s="25"/>
      <c r="F358" s="26"/>
      <c r="G358" s="27">
        <f>G343</f>
        <v>1217.3420000000001</v>
      </c>
      <c r="H358" s="28"/>
      <c r="I358" s="28"/>
      <c r="J358" t="s">
        <v>18</v>
      </c>
      <c r="L358" s="29"/>
    </row>
    <row r="359" spans="1:12" x14ac:dyDescent="0.25">
      <c r="D359" s="30"/>
      <c r="E359" s="30"/>
      <c r="F359" s="30"/>
      <c r="G359" s="31">
        <f>G358+K356+K357</f>
        <v>1217.3420000000001</v>
      </c>
      <c r="H359" s="28"/>
      <c r="I359" s="28"/>
      <c r="J359" s="32" t="s">
        <v>19</v>
      </c>
      <c r="K359" s="28"/>
      <c r="L359" s="28"/>
    </row>
    <row r="360" spans="1:12" x14ac:dyDescent="0.25">
      <c r="D360" s="30"/>
      <c r="E360" s="30"/>
      <c r="F360" s="30"/>
      <c r="G360" s="31"/>
      <c r="H360" s="28"/>
      <c r="I360" s="28"/>
      <c r="J360" s="32"/>
      <c r="K360" s="28"/>
      <c r="L360" s="28"/>
    </row>
    <row r="361" spans="1:12" x14ac:dyDescent="0.25">
      <c r="C361" s="1"/>
      <c r="D361" s="1"/>
      <c r="E361" s="1"/>
    </row>
    <row r="362" spans="1:12" x14ac:dyDescent="0.25">
      <c r="B362" s="1" t="s">
        <v>1</v>
      </c>
      <c r="C362" s="2"/>
      <c r="D362" s="2"/>
      <c r="E362" s="2"/>
      <c r="F362" s="2"/>
      <c r="G362" s="2"/>
      <c r="H362" s="2"/>
      <c r="I362" s="3"/>
      <c r="J362" s="3"/>
      <c r="K362" s="3"/>
    </row>
    <row r="363" spans="1:12" x14ac:dyDescent="0.25">
      <c r="E363" s="3"/>
      <c r="F363" s="3"/>
      <c r="G363" s="1" t="s">
        <v>2</v>
      </c>
      <c r="H363" s="4">
        <v>13</v>
      </c>
      <c r="I363" s="3" t="s">
        <v>3</v>
      </c>
      <c r="J363" s="3" t="s">
        <v>4</v>
      </c>
      <c r="K363" s="3" t="s">
        <v>20</v>
      </c>
      <c r="L363" s="3" t="s">
        <v>6</v>
      </c>
    </row>
    <row r="364" spans="1:12" x14ac:dyDescent="0.25">
      <c r="G364" s="1" t="str">
        <f>[1]Лист2!B3</f>
        <v>февраль</v>
      </c>
      <c r="H364" t="str">
        <f>H349:K349</f>
        <v>2016г.      пер.1-й Новый, д.14/3           кв.</v>
      </c>
      <c r="L364" s="5">
        <v>13</v>
      </c>
    </row>
    <row r="365" spans="1:12" x14ac:dyDescent="0.25">
      <c r="C365" s="6"/>
      <c r="D365" s="7"/>
      <c r="E365" s="6"/>
      <c r="F365" s="8" t="s">
        <v>8</v>
      </c>
      <c r="G365" s="8" t="s">
        <v>9</v>
      </c>
      <c r="H365" s="9" t="s">
        <v>10</v>
      </c>
      <c r="I365" s="10"/>
      <c r="J365" s="8" t="s">
        <v>11</v>
      </c>
      <c r="K365" s="8" t="s">
        <v>12</v>
      </c>
    </row>
    <row r="366" spans="1:12" x14ac:dyDescent="0.25">
      <c r="C366" s="11"/>
      <c r="D366" s="12"/>
      <c r="E366" s="12"/>
      <c r="F366" s="12">
        <v>14.05</v>
      </c>
      <c r="G366" s="14">
        <f>[1]Лист2!D40</f>
        <v>716.55000000000007</v>
      </c>
      <c r="H366" s="9"/>
      <c r="I366" s="10" t="s">
        <v>13</v>
      </c>
      <c r="J366" s="15">
        <f>[1]Лист2!H40</f>
        <v>105</v>
      </c>
      <c r="K366" s="16">
        <f>[1]Лист2!I40</f>
        <v>105</v>
      </c>
    </row>
    <row r="367" spans="1:12" x14ac:dyDescent="0.25">
      <c r="C367" s="11"/>
      <c r="D367" s="15"/>
      <c r="E367" s="33"/>
      <c r="F367" s="12"/>
      <c r="G367" s="14"/>
      <c r="H367" s="9"/>
      <c r="I367" s="10" t="s">
        <v>14</v>
      </c>
      <c r="J367" s="12">
        <f>[1]Лист2!H41</f>
        <v>7</v>
      </c>
      <c r="K367" s="16">
        <f>[1]Лист2!I41</f>
        <v>7</v>
      </c>
    </row>
    <row r="368" spans="1:12" x14ac:dyDescent="0.25">
      <c r="C368" s="12"/>
      <c r="D368" s="15"/>
      <c r="E368" s="12"/>
      <c r="F368" s="15">
        <v>55.74</v>
      </c>
      <c r="G368" s="14">
        <f>[1]Лист2!L40</f>
        <v>0</v>
      </c>
      <c r="H368" s="9"/>
      <c r="I368" s="10" t="s">
        <v>13</v>
      </c>
      <c r="J368" s="16">
        <f>[1]Лист2!H42</f>
        <v>157</v>
      </c>
      <c r="K368" s="16">
        <f>[1]Лист2!I42</f>
        <v>157</v>
      </c>
    </row>
    <row r="369" spans="1:12" x14ac:dyDescent="0.25">
      <c r="C369" s="18"/>
      <c r="D369" s="12"/>
      <c r="F369" s="15">
        <f>F354</f>
        <v>1.8</v>
      </c>
      <c r="G369" s="14">
        <f>[1]Лист2!N40</f>
        <v>91.8</v>
      </c>
      <c r="H369" s="19"/>
      <c r="I369" s="10" t="s">
        <v>14</v>
      </c>
      <c r="J369" s="15">
        <f>[1]Лист2!H43</f>
        <v>90</v>
      </c>
      <c r="K369" s="16">
        <f>[1]Лист2!I43</f>
        <v>90</v>
      </c>
    </row>
    <row r="370" spans="1:12" x14ac:dyDescent="0.25">
      <c r="C370" s="11"/>
      <c r="D370" s="12"/>
      <c r="E370" s="13"/>
      <c r="F370" s="15">
        <v>0.11</v>
      </c>
      <c r="G370" s="14">
        <f>[1]Лист2!G40</f>
        <v>5.61</v>
      </c>
      <c r="H370" s="19"/>
      <c r="I370" s="20"/>
      <c r="J370" s="21"/>
      <c r="K370" s="14"/>
    </row>
    <row r="371" spans="1:12" x14ac:dyDescent="0.25">
      <c r="A371" t="s">
        <v>16</v>
      </c>
      <c r="C371" s="19"/>
      <c r="D371" s="12"/>
      <c r="E371" s="20"/>
      <c r="F371" s="15">
        <v>3.58</v>
      </c>
      <c r="G371" s="14">
        <f>[1]Лист2!O40</f>
        <v>182.58</v>
      </c>
      <c r="H371" s="19" t="str">
        <f>H356:I356</f>
        <v>Справочно: долг</v>
      </c>
      <c r="I371" s="20"/>
      <c r="J371" s="15"/>
      <c r="K371" s="14">
        <f>[1]Лист2!DG40</f>
        <v>244.94000000000005</v>
      </c>
    </row>
    <row r="372" spans="1:12" x14ac:dyDescent="0.25">
      <c r="C372" s="11"/>
      <c r="D372" s="15"/>
      <c r="E372" s="22"/>
      <c r="F372" s="15"/>
      <c r="G372" s="23">
        <f>[1]Лист2!F40</f>
        <v>0</v>
      </c>
      <c r="H372" s="11" t="s">
        <v>17</v>
      </c>
      <c r="I372" s="24"/>
      <c r="J372" s="18"/>
      <c r="K372" s="23">
        <f>[1]Лист2!U40</f>
        <v>0</v>
      </c>
    </row>
    <row r="373" spans="1:12" x14ac:dyDescent="0.25">
      <c r="D373" s="28"/>
      <c r="E373" s="28"/>
      <c r="G373" s="27">
        <f>[1]Лист2!P40</f>
        <v>996.54000000000008</v>
      </c>
      <c r="H373" s="28"/>
      <c r="I373" s="28"/>
      <c r="J373" t="s">
        <v>18</v>
      </c>
      <c r="L373" s="29"/>
    </row>
    <row r="374" spans="1:12" x14ac:dyDescent="0.25">
      <c r="D374" s="29"/>
      <c r="E374" s="29"/>
      <c r="F374" s="29"/>
      <c r="G374" s="31">
        <f>G373+K371+K372</f>
        <v>1241.48</v>
      </c>
      <c r="H374" s="28"/>
      <c r="I374" s="28"/>
      <c r="J374" s="32" t="s">
        <v>19</v>
      </c>
      <c r="K374" s="28"/>
      <c r="L374" s="28"/>
    </row>
    <row r="375" spans="1:12" x14ac:dyDescent="0.25">
      <c r="D375" s="29"/>
      <c r="E375" s="29"/>
      <c r="F375" s="29"/>
      <c r="G375" s="28"/>
      <c r="H375" s="28"/>
      <c r="I375" s="28"/>
      <c r="J375" s="32"/>
      <c r="K375" s="28"/>
      <c r="L375" s="28"/>
    </row>
    <row r="376" spans="1:12" x14ac:dyDescent="0.25">
      <c r="C376" s="1"/>
      <c r="D376" s="1"/>
      <c r="E376" s="1"/>
    </row>
    <row r="377" spans="1:12" x14ac:dyDescent="0.25">
      <c r="B377" s="1" t="s">
        <v>1</v>
      </c>
      <c r="C377" s="2"/>
      <c r="D377" s="2"/>
      <c r="E377" s="2"/>
      <c r="F377" s="2"/>
      <c r="G377" s="2"/>
      <c r="H377" s="2"/>
      <c r="I377" s="3"/>
      <c r="J377" s="3"/>
      <c r="K377" s="3"/>
    </row>
    <row r="378" spans="1:12" x14ac:dyDescent="0.25">
      <c r="E378" s="3"/>
      <c r="F378" s="3"/>
      <c r="G378" s="1" t="s">
        <v>2</v>
      </c>
      <c r="H378" s="4">
        <v>13</v>
      </c>
      <c r="I378" s="3" t="s">
        <v>3</v>
      </c>
      <c r="J378" s="3" t="s">
        <v>4</v>
      </c>
      <c r="K378" s="3" t="s">
        <v>20</v>
      </c>
      <c r="L378" s="3" t="s">
        <v>6</v>
      </c>
    </row>
    <row r="379" spans="1:12" x14ac:dyDescent="0.25">
      <c r="G379" s="1" t="str">
        <f>[1]Лист2!B3</f>
        <v>февраль</v>
      </c>
      <c r="H379" t="str">
        <f>H364:K364</f>
        <v>2016г.      пер.1-й Новый, д.14/3           кв.</v>
      </c>
      <c r="L379" s="5">
        <v>13</v>
      </c>
    </row>
    <row r="380" spans="1:12" x14ac:dyDescent="0.25">
      <c r="C380" s="6"/>
      <c r="D380" s="7"/>
      <c r="E380" s="6"/>
      <c r="F380" s="8" t="s">
        <v>8</v>
      </c>
      <c r="G380" s="8" t="s">
        <v>9</v>
      </c>
      <c r="H380" s="9" t="s">
        <v>10</v>
      </c>
      <c r="I380" s="10"/>
      <c r="J380" s="8" t="s">
        <v>11</v>
      </c>
      <c r="K380" s="8" t="s">
        <v>12</v>
      </c>
    </row>
    <row r="381" spans="1:12" x14ac:dyDescent="0.25">
      <c r="C381" s="11"/>
      <c r="D381" s="12"/>
      <c r="E381" s="12"/>
      <c r="F381" s="12">
        <v>14.05</v>
      </c>
      <c r="G381" s="14">
        <f t="shared" ref="G381:G388" si="17">G366</f>
        <v>716.55000000000007</v>
      </c>
      <c r="H381" s="9"/>
      <c r="I381" s="10" t="s">
        <v>13</v>
      </c>
      <c r="J381" s="15">
        <f t="shared" ref="J381:K384" si="18">J366</f>
        <v>105</v>
      </c>
      <c r="K381" s="16">
        <f t="shared" si="18"/>
        <v>105</v>
      </c>
    </row>
    <row r="382" spans="1:12" x14ac:dyDescent="0.25">
      <c r="C382" s="11"/>
      <c r="D382" s="15"/>
      <c r="E382" s="33"/>
      <c r="F382" s="12"/>
      <c r="G382" s="14"/>
      <c r="H382" s="9"/>
      <c r="I382" s="10" t="s">
        <v>14</v>
      </c>
      <c r="J382" s="12">
        <f t="shared" si="18"/>
        <v>7</v>
      </c>
      <c r="K382" s="16">
        <f t="shared" si="18"/>
        <v>7</v>
      </c>
    </row>
    <row r="383" spans="1:12" x14ac:dyDescent="0.25">
      <c r="C383" s="12"/>
      <c r="D383" s="15"/>
      <c r="E383" s="12"/>
      <c r="F383" s="15">
        <v>55.74</v>
      </c>
      <c r="G383" s="14">
        <f t="shared" si="17"/>
        <v>0</v>
      </c>
      <c r="H383" s="9"/>
      <c r="I383" s="10" t="s">
        <v>13</v>
      </c>
      <c r="J383" s="12">
        <f t="shared" si="18"/>
        <v>157</v>
      </c>
      <c r="K383" s="16">
        <f t="shared" si="18"/>
        <v>157</v>
      </c>
    </row>
    <row r="384" spans="1:12" x14ac:dyDescent="0.25">
      <c r="C384" s="18"/>
      <c r="D384" s="12"/>
      <c r="F384" s="15">
        <f>F369</f>
        <v>1.8</v>
      </c>
      <c r="G384" s="14">
        <f t="shared" si="17"/>
        <v>91.8</v>
      </c>
      <c r="H384" s="19"/>
      <c r="I384" s="10" t="s">
        <v>14</v>
      </c>
      <c r="J384" s="15">
        <f t="shared" si="18"/>
        <v>90</v>
      </c>
      <c r="K384" s="16">
        <f t="shared" si="18"/>
        <v>90</v>
      </c>
    </row>
    <row r="385" spans="1:12" x14ac:dyDescent="0.25">
      <c r="C385" s="11"/>
      <c r="D385" s="12"/>
      <c r="E385" s="13"/>
      <c r="F385" s="15">
        <v>0.11</v>
      </c>
      <c r="G385" s="14">
        <f t="shared" si="17"/>
        <v>5.61</v>
      </c>
      <c r="H385" s="19"/>
      <c r="I385" s="20"/>
      <c r="J385" s="21"/>
      <c r="K385" s="14"/>
    </row>
    <row r="386" spans="1:12" x14ac:dyDescent="0.25">
      <c r="C386" s="19"/>
      <c r="D386" s="12"/>
      <c r="E386" s="20"/>
      <c r="F386" s="15">
        <v>3.58</v>
      </c>
      <c r="G386" s="14">
        <f t="shared" si="17"/>
        <v>182.58</v>
      </c>
      <c r="H386" s="19" t="str">
        <f>H371:I371</f>
        <v>Справочно: долг</v>
      </c>
      <c r="I386" s="20"/>
      <c r="J386" s="15"/>
      <c r="K386" s="14">
        <f>K371</f>
        <v>244.94000000000005</v>
      </c>
    </row>
    <row r="387" spans="1:12" x14ac:dyDescent="0.25">
      <c r="A387" t="s">
        <v>16</v>
      </c>
      <c r="C387" s="11"/>
      <c r="D387" s="15"/>
      <c r="E387" s="22"/>
      <c r="F387" s="15"/>
      <c r="G387" s="23">
        <f>G372</f>
        <v>0</v>
      </c>
      <c r="H387" s="11" t="s">
        <v>17</v>
      </c>
      <c r="I387" s="24"/>
      <c r="J387" s="18"/>
      <c r="K387" s="23">
        <f>K372</f>
        <v>0</v>
      </c>
    </row>
    <row r="388" spans="1:12" x14ac:dyDescent="0.25">
      <c r="D388" s="25"/>
      <c r="E388" s="25"/>
      <c r="F388" s="26"/>
      <c r="G388" s="27">
        <f t="shared" si="17"/>
        <v>996.54000000000008</v>
      </c>
      <c r="H388" s="28"/>
      <c r="I388" s="28"/>
      <c r="J388" t="s">
        <v>18</v>
      </c>
      <c r="L388" s="29"/>
    </row>
    <row r="389" spans="1:12" x14ac:dyDescent="0.25">
      <c r="D389" s="30"/>
      <c r="E389" s="30"/>
      <c r="F389" s="30"/>
      <c r="G389" s="31">
        <f>G388+K386+K387</f>
        <v>1241.48</v>
      </c>
      <c r="H389" s="28"/>
      <c r="I389" s="28"/>
      <c r="J389" s="32" t="s">
        <v>19</v>
      </c>
      <c r="K389" s="28"/>
      <c r="L389" s="28"/>
    </row>
    <row r="391" spans="1:12" x14ac:dyDescent="0.25">
      <c r="C391" s="1"/>
      <c r="D391" s="1"/>
      <c r="E391" s="1"/>
    </row>
    <row r="392" spans="1:12" x14ac:dyDescent="0.25">
      <c r="B392" s="1" t="s">
        <v>1</v>
      </c>
      <c r="C392" s="2"/>
      <c r="D392" s="2"/>
      <c r="E392" s="2"/>
      <c r="F392" s="2"/>
      <c r="G392" s="2"/>
      <c r="H392" s="2"/>
      <c r="I392" s="3"/>
      <c r="J392" s="3"/>
      <c r="K392" s="3"/>
    </row>
    <row r="393" spans="1:12" x14ac:dyDescent="0.25">
      <c r="D393" s="43"/>
      <c r="E393" s="42"/>
      <c r="F393" s="42"/>
      <c r="G393" s="1" t="s">
        <v>2</v>
      </c>
      <c r="H393" s="4">
        <v>14</v>
      </c>
      <c r="I393" s="3" t="s">
        <v>3</v>
      </c>
      <c r="J393" s="3" t="s">
        <v>21</v>
      </c>
      <c r="K393" s="3" t="s">
        <v>20</v>
      </c>
      <c r="L393" s="3" t="s">
        <v>36</v>
      </c>
    </row>
    <row r="394" spans="1:12" x14ac:dyDescent="0.25">
      <c r="G394" s="1" t="str">
        <f>[1]Лист2!B3</f>
        <v>февраль</v>
      </c>
      <c r="H394" t="str">
        <f>H379:K379</f>
        <v>2016г.      пер.1-й Новый, д.14/3           кв.</v>
      </c>
      <c r="L394" s="5">
        <v>14</v>
      </c>
    </row>
    <row r="395" spans="1:12" x14ac:dyDescent="0.25">
      <c r="C395" s="6"/>
      <c r="D395" s="7"/>
      <c r="E395" s="6"/>
      <c r="F395" s="8" t="s">
        <v>8</v>
      </c>
      <c r="G395" s="8" t="s">
        <v>9</v>
      </c>
      <c r="H395" s="9" t="s">
        <v>10</v>
      </c>
      <c r="I395" s="10"/>
      <c r="J395" s="8" t="s">
        <v>11</v>
      </c>
      <c r="K395" s="8" t="s">
        <v>12</v>
      </c>
    </row>
    <row r="396" spans="1:12" x14ac:dyDescent="0.25">
      <c r="C396" s="11"/>
      <c r="D396" s="12"/>
      <c r="E396" s="12"/>
      <c r="F396" s="12">
        <v>14.05</v>
      </c>
      <c r="G396" s="14">
        <f>[1]Лист2!D44</f>
        <v>657.54</v>
      </c>
      <c r="H396" s="9"/>
      <c r="I396" s="10" t="s">
        <v>13</v>
      </c>
      <c r="J396" s="15">
        <f>[1]Лист2!H44</f>
        <v>116</v>
      </c>
      <c r="K396" s="16">
        <f>[1]Лист2!I44</f>
        <v>116</v>
      </c>
    </row>
    <row r="397" spans="1:12" x14ac:dyDescent="0.25">
      <c r="C397" s="11"/>
      <c r="D397" s="15"/>
      <c r="E397" s="33"/>
      <c r="F397" s="12"/>
      <c r="G397" s="14"/>
      <c r="H397" s="9"/>
      <c r="I397" s="10" t="s">
        <v>14</v>
      </c>
      <c r="J397" s="12">
        <f>[1]Лист2!H45</f>
        <v>53</v>
      </c>
      <c r="K397" s="16">
        <f>[1]Лист2!I45</f>
        <v>53</v>
      </c>
    </row>
    <row r="398" spans="1:12" x14ac:dyDescent="0.25">
      <c r="C398" s="12"/>
      <c r="D398" s="15"/>
      <c r="E398" s="12"/>
      <c r="F398" s="15">
        <v>55.74</v>
      </c>
      <c r="G398" s="14">
        <f>[1]Лист2!L44</f>
        <v>0</v>
      </c>
      <c r="H398" s="9"/>
      <c r="I398" s="10"/>
      <c r="J398" s="35"/>
      <c r="K398" s="14"/>
    </row>
    <row r="399" spans="1:12" x14ac:dyDescent="0.25">
      <c r="C399" s="18"/>
      <c r="D399" s="12"/>
      <c r="F399" s="15">
        <f>F384</f>
        <v>1.8</v>
      </c>
      <c r="G399" s="14">
        <f>[1]Лист2!N44</f>
        <v>84.24</v>
      </c>
      <c r="H399" s="19"/>
      <c r="I399" s="10"/>
      <c r="J399" s="15"/>
      <c r="K399" s="14"/>
    </row>
    <row r="400" spans="1:12" x14ac:dyDescent="0.25">
      <c r="C400" s="11"/>
      <c r="D400" s="12"/>
      <c r="E400" s="13"/>
      <c r="F400" s="15">
        <v>0.11</v>
      </c>
      <c r="G400" s="14">
        <f>[1]Лист2!G44</f>
        <v>5.1479999999999997</v>
      </c>
      <c r="H400" s="19"/>
      <c r="I400" s="20"/>
      <c r="J400" s="21"/>
      <c r="K400" s="14"/>
    </row>
    <row r="401" spans="1:12" x14ac:dyDescent="0.25">
      <c r="C401" s="19"/>
      <c r="D401" s="12"/>
      <c r="E401" s="20"/>
      <c r="F401" s="15">
        <v>3.58</v>
      </c>
      <c r="G401" s="14">
        <f>[1]Лист2!O44</f>
        <v>167.54399999999998</v>
      </c>
      <c r="H401" s="19" t="str">
        <f>H386:I386</f>
        <v>Справочно: долг</v>
      </c>
      <c r="I401" s="20"/>
      <c r="J401" s="15"/>
      <c r="K401" s="44">
        <f>[1]Лист2!DG44</f>
        <v>0</v>
      </c>
    </row>
    <row r="402" spans="1:12" x14ac:dyDescent="0.25">
      <c r="A402" t="s">
        <v>16</v>
      </c>
      <c r="C402" s="11"/>
      <c r="D402" s="15"/>
      <c r="E402" s="22"/>
      <c r="F402" s="15"/>
      <c r="G402" s="23">
        <f>[1]Лист2!F44</f>
        <v>0</v>
      </c>
      <c r="H402" s="11" t="s">
        <v>17</v>
      </c>
      <c r="I402" s="24"/>
      <c r="J402" s="18"/>
      <c r="K402" s="23">
        <f>[1]Лист2!U44</f>
        <v>0</v>
      </c>
    </row>
    <row r="403" spans="1:12" x14ac:dyDescent="0.25">
      <c r="D403" s="25"/>
      <c r="E403" s="25"/>
      <c r="F403" s="26"/>
      <c r="G403" s="27">
        <f>[1]Лист2!P44</f>
        <v>914.47199999999998</v>
      </c>
      <c r="H403" s="28"/>
      <c r="I403" s="28"/>
      <c r="J403" t="s">
        <v>18</v>
      </c>
      <c r="L403" s="29"/>
    </row>
    <row r="404" spans="1:12" x14ac:dyDescent="0.25">
      <c r="D404" s="30"/>
      <c r="E404" s="30"/>
      <c r="F404" s="30"/>
      <c r="G404" s="31">
        <f>G403+K401+K402</f>
        <v>914.47199999999998</v>
      </c>
      <c r="H404" s="28"/>
      <c r="I404" s="28"/>
      <c r="J404" s="32" t="s">
        <v>19</v>
      </c>
      <c r="K404" s="28"/>
      <c r="L404" s="28"/>
    </row>
    <row r="405" spans="1:12" x14ac:dyDescent="0.25">
      <c r="D405" s="29"/>
      <c r="E405" s="29"/>
      <c r="F405" s="29"/>
      <c r="G405" s="28"/>
      <c r="H405" s="28"/>
      <c r="I405" s="28"/>
      <c r="J405" s="32"/>
      <c r="K405" s="28"/>
      <c r="L405" s="28"/>
    </row>
    <row r="406" spans="1:12" x14ac:dyDescent="0.25">
      <c r="C406" s="1"/>
      <c r="D406" s="1"/>
      <c r="E406" s="1"/>
    </row>
    <row r="407" spans="1:12" x14ac:dyDescent="0.25">
      <c r="B407" s="1" t="s">
        <v>1</v>
      </c>
      <c r="C407" s="2"/>
      <c r="D407" s="2"/>
      <c r="E407" s="2"/>
      <c r="F407" s="2"/>
      <c r="G407" s="2"/>
      <c r="H407" s="2"/>
      <c r="I407" s="3"/>
      <c r="J407" s="3"/>
      <c r="K407" s="3"/>
    </row>
    <row r="408" spans="1:12" x14ac:dyDescent="0.25">
      <c r="D408" s="42"/>
      <c r="E408" s="42"/>
      <c r="F408" s="42"/>
      <c r="G408" s="1" t="s">
        <v>2</v>
      </c>
      <c r="H408" s="4">
        <v>14</v>
      </c>
      <c r="I408" s="3" t="s">
        <v>3</v>
      </c>
      <c r="J408" s="3" t="s">
        <v>21</v>
      </c>
      <c r="K408" s="3" t="s">
        <v>20</v>
      </c>
      <c r="L408" s="3" t="s">
        <v>36</v>
      </c>
    </row>
    <row r="409" spans="1:12" x14ac:dyDescent="0.25">
      <c r="G409" s="1" t="str">
        <f>[1]Лист2!B3</f>
        <v>февраль</v>
      </c>
      <c r="H409" t="str">
        <f>H394:K394</f>
        <v>2016г.      пер.1-й Новый, д.14/3           кв.</v>
      </c>
      <c r="L409" s="5">
        <v>14</v>
      </c>
    </row>
    <row r="410" spans="1:12" x14ac:dyDescent="0.25">
      <c r="C410" s="6"/>
      <c r="D410" s="7"/>
      <c r="E410" s="6"/>
      <c r="F410" s="8" t="s">
        <v>8</v>
      </c>
      <c r="G410" s="8" t="s">
        <v>9</v>
      </c>
      <c r="H410" s="9" t="s">
        <v>10</v>
      </c>
      <c r="I410" s="10"/>
      <c r="J410" s="8" t="s">
        <v>11</v>
      </c>
      <c r="K410" s="8" t="s">
        <v>12</v>
      </c>
    </row>
    <row r="411" spans="1:12" x14ac:dyDescent="0.25">
      <c r="C411" s="11"/>
      <c r="D411" s="12"/>
      <c r="E411" s="12"/>
      <c r="F411" s="12">
        <v>14.05</v>
      </c>
      <c r="G411" s="14">
        <f t="shared" ref="G411:G418" si="19">G396</f>
        <v>657.54</v>
      </c>
      <c r="H411" s="9"/>
      <c r="I411" s="10" t="s">
        <v>13</v>
      </c>
      <c r="J411" s="15">
        <f>J396</f>
        <v>116</v>
      </c>
      <c r="K411" s="16">
        <f>K396</f>
        <v>116</v>
      </c>
    </row>
    <row r="412" spans="1:12" x14ac:dyDescent="0.25">
      <c r="C412" s="11"/>
      <c r="D412" s="15"/>
      <c r="E412" s="33"/>
      <c r="F412" s="12"/>
      <c r="G412" s="14"/>
      <c r="H412" s="9"/>
      <c r="I412" s="10" t="s">
        <v>14</v>
      </c>
      <c r="J412" s="12">
        <f>J397</f>
        <v>53</v>
      </c>
      <c r="K412" s="16">
        <f>K397</f>
        <v>53</v>
      </c>
    </row>
    <row r="413" spans="1:12" x14ac:dyDescent="0.25">
      <c r="C413" s="12"/>
      <c r="D413" s="15"/>
      <c r="E413" s="12"/>
      <c r="F413" s="15">
        <v>55.74</v>
      </c>
      <c r="G413" s="14">
        <f t="shared" si="19"/>
        <v>0</v>
      </c>
      <c r="H413" s="9"/>
      <c r="I413" s="10"/>
      <c r="J413" s="35"/>
      <c r="K413" s="14"/>
    </row>
    <row r="414" spans="1:12" x14ac:dyDescent="0.25">
      <c r="C414" s="18"/>
      <c r="D414" s="12"/>
      <c r="F414" s="15">
        <f>F399</f>
        <v>1.8</v>
      </c>
      <c r="G414" s="14">
        <f t="shared" si="19"/>
        <v>84.24</v>
      </c>
      <c r="H414" s="19"/>
      <c r="I414" s="10"/>
      <c r="J414" s="15"/>
      <c r="K414" s="14"/>
    </row>
    <row r="415" spans="1:12" x14ac:dyDescent="0.25">
      <c r="C415" s="11"/>
      <c r="D415" s="12"/>
      <c r="E415" s="13"/>
      <c r="F415" s="15">
        <v>0.11</v>
      </c>
      <c r="G415" s="14">
        <f t="shared" si="19"/>
        <v>5.1479999999999997</v>
      </c>
      <c r="H415" s="19"/>
      <c r="I415" s="20"/>
      <c r="J415" s="21"/>
      <c r="K415" s="14"/>
    </row>
    <row r="416" spans="1:12" x14ac:dyDescent="0.25">
      <c r="C416" s="19"/>
      <c r="D416" s="12"/>
      <c r="E416" s="20"/>
      <c r="F416" s="15">
        <v>3.58</v>
      </c>
      <c r="G416" s="14">
        <f t="shared" si="19"/>
        <v>167.54399999999998</v>
      </c>
      <c r="H416" s="19" t="str">
        <f>H401:I401</f>
        <v>Справочно: долг</v>
      </c>
      <c r="I416" s="20"/>
      <c r="J416" s="15"/>
      <c r="K416" s="44">
        <f>K401</f>
        <v>0</v>
      </c>
    </row>
    <row r="417" spans="1:12" x14ac:dyDescent="0.25">
      <c r="A417" t="s">
        <v>16</v>
      </c>
      <c r="C417" s="11"/>
      <c r="D417" s="15"/>
      <c r="E417" s="22"/>
      <c r="F417" s="15"/>
      <c r="G417" s="23">
        <f>G402</f>
        <v>0</v>
      </c>
      <c r="H417" s="11" t="s">
        <v>17</v>
      </c>
      <c r="I417" s="24"/>
      <c r="J417" s="18"/>
      <c r="K417" s="23">
        <f>K402</f>
        <v>0</v>
      </c>
    </row>
    <row r="418" spans="1:12" x14ac:dyDescent="0.25">
      <c r="D418" s="25"/>
      <c r="E418" s="25"/>
      <c r="F418" s="26"/>
      <c r="G418" s="27">
        <f t="shared" si="19"/>
        <v>914.47199999999998</v>
      </c>
      <c r="H418" s="28"/>
      <c r="I418" s="28"/>
      <c r="J418" t="s">
        <v>18</v>
      </c>
      <c r="L418" s="29"/>
    </row>
    <row r="419" spans="1:12" x14ac:dyDescent="0.25">
      <c r="D419" s="30"/>
      <c r="E419" s="30"/>
      <c r="F419" s="30"/>
      <c r="G419" s="31">
        <f>G418+K416+K417</f>
        <v>914.47199999999998</v>
      </c>
      <c r="H419" s="28"/>
      <c r="I419" s="28"/>
      <c r="J419" s="32" t="s">
        <v>19</v>
      </c>
      <c r="K419" s="28"/>
      <c r="L419" s="28"/>
    </row>
    <row r="420" spans="1:12" x14ac:dyDescent="0.25">
      <c r="D420" s="30"/>
      <c r="E420" s="30"/>
      <c r="F420" s="30"/>
      <c r="G420" s="31"/>
      <c r="H420" s="28"/>
      <c r="I420" s="28"/>
      <c r="J420" s="32"/>
      <c r="K420" s="28"/>
      <c r="L420" s="28"/>
    </row>
    <row r="421" spans="1:12" x14ac:dyDescent="0.25">
      <c r="C421" s="1"/>
      <c r="D421" s="1"/>
      <c r="E421" s="1"/>
    </row>
    <row r="422" spans="1:12" x14ac:dyDescent="0.25">
      <c r="B422" s="1" t="s">
        <v>1</v>
      </c>
      <c r="C422" s="2"/>
      <c r="D422" s="2"/>
      <c r="E422" s="2"/>
      <c r="F422" s="2"/>
      <c r="G422" s="2"/>
      <c r="H422" s="2"/>
      <c r="I422" s="3"/>
      <c r="J422" s="3"/>
      <c r="K422" s="3"/>
    </row>
    <row r="423" spans="1:12" x14ac:dyDescent="0.25">
      <c r="E423" s="3"/>
      <c r="F423" s="3"/>
      <c r="G423" s="1" t="s">
        <v>2</v>
      </c>
      <c r="H423" s="4">
        <v>15</v>
      </c>
      <c r="I423" s="3" t="s">
        <v>3</v>
      </c>
      <c r="J423" s="3" t="s">
        <v>21</v>
      </c>
      <c r="K423" s="3" t="s">
        <v>20</v>
      </c>
      <c r="L423" s="3" t="s">
        <v>37</v>
      </c>
    </row>
    <row r="424" spans="1:12" x14ac:dyDescent="0.25">
      <c r="G424" s="1" t="str">
        <f>[1]Лист2!B3</f>
        <v>февраль</v>
      </c>
      <c r="H424" t="str">
        <f>H409:K409</f>
        <v>2016г.      пер.1-й Новый, д.14/3           кв.</v>
      </c>
      <c r="L424" s="5">
        <v>15</v>
      </c>
    </row>
    <row r="425" spans="1:12" x14ac:dyDescent="0.25">
      <c r="C425" s="6"/>
      <c r="D425" s="7"/>
      <c r="E425" s="6"/>
      <c r="F425" s="8" t="s">
        <v>8</v>
      </c>
      <c r="G425" s="8" t="s">
        <v>9</v>
      </c>
      <c r="H425" s="9" t="s">
        <v>10</v>
      </c>
      <c r="I425" s="10"/>
      <c r="J425" s="8" t="s">
        <v>11</v>
      </c>
      <c r="K425" s="8" t="s">
        <v>12</v>
      </c>
    </row>
    <row r="426" spans="1:12" x14ac:dyDescent="0.25">
      <c r="C426" s="11"/>
      <c r="D426" s="12"/>
      <c r="E426" s="12"/>
      <c r="F426" s="12">
        <v>14.05</v>
      </c>
      <c r="G426" s="14">
        <f>[1]Лист2!D46</f>
        <v>736.22</v>
      </c>
      <c r="H426" s="9"/>
      <c r="I426" s="10" t="s">
        <v>13</v>
      </c>
      <c r="J426" s="15">
        <f>[1]Лист2!H46</f>
        <v>96</v>
      </c>
      <c r="K426" s="16">
        <f>[1]Лист2!I46</f>
        <v>96</v>
      </c>
    </row>
    <row r="427" spans="1:12" x14ac:dyDescent="0.25">
      <c r="C427" s="11"/>
      <c r="D427" s="15"/>
      <c r="E427" s="33"/>
      <c r="F427" s="12"/>
      <c r="G427" s="14"/>
      <c r="H427" s="9"/>
      <c r="I427" s="10" t="s">
        <v>14</v>
      </c>
      <c r="J427" s="12">
        <f>[1]Лист2!H47</f>
        <v>60</v>
      </c>
      <c r="K427" s="16">
        <f>[1]Лист2!I47</f>
        <v>60</v>
      </c>
    </row>
    <row r="428" spans="1:12" x14ac:dyDescent="0.25">
      <c r="C428" s="12"/>
      <c r="D428" s="15"/>
      <c r="E428" s="12"/>
      <c r="F428" s="15">
        <v>55.74</v>
      </c>
      <c r="G428" s="14">
        <f>[1]Лист2!L46</f>
        <v>0</v>
      </c>
      <c r="H428" s="9"/>
      <c r="I428" s="10"/>
      <c r="J428" s="35"/>
      <c r="K428" s="14"/>
    </row>
    <row r="429" spans="1:12" x14ac:dyDescent="0.25">
      <c r="C429" s="18"/>
      <c r="D429" s="12"/>
      <c r="F429" s="15">
        <f>F414</f>
        <v>1.8</v>
      </c>
      <c r="G429" s="14">
        <f>[1]Лист2!N46</f>
        <v>94.32</v>
      </c>
      <c r="H429" s="19"/>
      <c r="I429" s="10"/>
      <c r="J429" s="15"/>
      <c r="K429" s="14"/>
    </row>
    <row r="430" spans="1:12" x14ac:dyDescent="0.25">
      <c r="C430" s="11"/>
      <c r="D430" s="12"/>
      <c r="E430" s="13"/>
      <c r="F430" s="15">
        <v>0.11</v>
      </c>
      <c r="G430" s="14">
        <f>[1]Лист2!G46</f>
        <v>5.7640000000000002</v>
      </c>
      <c r="H430" s="19"/>
      <c r="I430" s="20"/>
      <c r="J430" s="21"/>
      <c r="K430" s="14"/>
    </row>
    <row r="431" spans="1:12" x14ac:dyDescent="0.25">
      <c r="A431" t="s">
        <v>16</v>
      </c>
      <c r="C431" s="19"/>
      <c r="D431" s="12"/>
      <c r="E431" s="20"/>
      <c r="F431" s="15">
        <v>3.58</v>
      </c>
      <c r="G431" s="14">
        <f>[1]Лист2!O46</f>
        <v>187.59199999999998</v>
      </c>
      <c r="H431" s="19" t="str">
        <f>H416:I416</f>
        <v>Справочно: долг</v>
      </c>
      <c r="I431" s="20"/>
      <c r="J431" s="15"/>
      <c r="K431" s="14">
        <f>[1]Лист2!DG46</f>
        <v>0</v>
      </c>
    </row>
    <row r="432" spans="1:12" x14ac:dyDescent="0.25">
      <c r="C432" s="11"/>
      <c r="D432" s="15"/>
      <c r="E432" s="22"/>
      <c r="F432" s="15"/>
      <c r="G432" s="23">
        <f>[1]Лист2!F46</f>
        <v>0</v>
      </c>
      <c r="H432" s="11" t="s">
        <v>17</v>
      </c>
      <c r="I432" s="24"/>
      <c r="J432" s="18"/>
      <c r="K432" s="23">
        <f>[1]Лист2!U46</f>
        <v>0</v>
      </c>
    </row>
    <row r="433" spans="1:12" x14ac:dyDescent="0.25">
      <c r="D433" s="25"/>
      <c r="E433" s="25"/>
      <c r="F433" s="26"/>
      <c r="G433" s="27">
        <f>[1]Лист2!P46</f>
        <v>1023.8960000000001</v>
      </c>
      <c r="H433" s="28"/>
      <c r="I433" s="28"/>
      <c r="J433" t="s">
        <v>18</v>
      </c>
      <c r="L433" s="29"/>
    </row>
    <row r="434" spans="1:12" x14ac:dyDescent="0.25">
      <c r="D434" s="30"/>
      <c r="E434" s="30"/>
      <c r="F434" s="30"/>
      <c r="G434" s="31">
        <f>G433+K431+K432</f>
        <v>1023.8960000000001</v>
      </c>
      <c r="H434" s="28"/>
      <c r="I434" s="28"/>
      <c r="J434" s="32" t="s">
        <v>19</v>
      </c>
      <c r="K434" s="28"/>
      <c r="L434" s="28"/>
    </row>
    <row r="435" spans="1:12" x14ac:dyDescent="0.25">
      <c r="D435" s="29"/>
      <c r="E435" s="29"/>
      <c r="F435" s="29"/>
      <c r="G435" s="28"/>
      <c r="H435" s="28"/>
      <c r="I435" s="28"/>
      <c r="J435" s="32"/>
      <c r="K435" s="28"/>
      <c r="L435" s="28"/>
    </row>
    <row r="436" spans="1:12" x14ac:dyDescent="0.25">
      <c r="C436" s="1"/>
      <c r="D436" s="1"/>
      <c r="E436" s="1"/>
    </row>
    <row r="437" spans="1:12" x14ac:dyDescent="0.25">
      <c r="B437" s="1" t="s">
        <v>1</v>
      </c>
      <c r="C437" s="2"/>
      <c r="D437" s="2"/>
      <c r="E437" s="2"/>
      <c r="F437" s="2"/>
      <c r="G437" s="2"/>
      <c r="H437" s="2"/>
      <c r="I437" s="3"/>
      <c r="J437" s="3"/>
      <c r="K437" s="3"/>
    </row>
    <row r="438" spans="1:12" x14ac:dyDescent="0.25">
      <c r="D438" s="3"/>
      <c r="E438" s="3"/>
      <c r="F438" s="3"/>
      <c r="G438" s="1" t="s">
        <v>2</v>
      </c>
      <c r="H438" s="4">
        <v>15</v>
      </c>
      <c r="I438" s="3" t="s">
        <v>3</v>
      </c>
      <c r="J438" s="3" t="s">
        <v>21</v>
      </c>
      <c r="K438" s="3" t="s">
        <v>20</v>
      </c>
      <c r="L438" s="3" t="s">
        <v>37</v>
      </c>
    </row>
    <row r="439" spans="1:12" x14ac:dyDescent="0.25">
      <c r="G439" s="1" t="str">
        <f>[1]Лист2!B3</f>
        <v>февраль</v>
      </c>
      <c r="H439" t="str">
        <f>H424:K424</f>
        <v>2016г.      пер.1-й Новый, д.14/3           кв.</v>
      </c>
      <c r="L439" s="5">
        <v>15</v>
      </c>
    </row>
    <row r="440" spans="1:12" x14ac:dyDescent="0.25">
      <c r="C440" s="6"/>
      <c r="D440" s="7"/>
      <c r="E440" s="6"/>
      <c r="F440" s="8" t="s">
        <v>8</v>
      </c>
      <c r="G440" s="8" t="s">
        <v>9</v>
      </c>
      <c r="H440" s="9" t="s">
        <v>10</v>
      </c>
      <c r="I440" s="10"/>
      <c r="J440" s="8" t="s">
        <v>11</v>
      </c>
      <c r="K440" s="8" t="s">
        <v>12</v>
      </c>
    </row>
    <row r="441" spans="1:12" x14ac:dyDescent="0.25">
      <c r="C441" s="11"/>
      <c r="D441" s="12"/>
      <c r="E441" s="12"/>
      <c r="F441" s="12">
        <v>14.05</v>
      </c>
      <c r="G441" s="14">
        <f t="shared" ref="G441:G448" si="20">G426</f>
        <v>736.22</v>
      </c>
      <c r="H441" s="9"/>
      <c r="I441" s="10" t="s">
        <v>13</v>
      </c>
      <c r="J441" s="15">
        <f>J426</f>
        <v>96</v>
      </c>
      <c r="K441" s="15">
        <f>K426</f>
        <v>96</v>
      </c>
    </row>
    <row r="442" spans="1:12" x14ac:dyDescent="0.25">
      <c r="C442" s="11"/>
      <c r="D442" s="15"/>
      <c r="E442" s="33"/>
      <c r="F442" s="12"/>
      <c r="G442" s="14"/>
      <c r="H442" s="9"/>
      <c r="I442" s="10" t="s">
        <v>14</v>
      </c>
      <c r="J442" s="12">
        <f>J427</f>
        <v>60</v>
      </c>
      <c r="K442" s="16">
        <f>K427</f>
        <v>60</v>
      </c>
    </row>
    <row r="443" spans="1:12" x14ac:dyDescent="0.25">
      <c r="C443" s="12"/>
      <c r="D443" s="15"/>
      <c r="E443" s="12"/>
      <c r="F443" s="15">
        <v>55.74</v>
      </c>
      <c r="G443" s="14">
        <f t="shared" si="20"/>
        <v>0</v>
      </c>
      <c r="H443" s="9"/>
      <c r="I443" s="10"/>
      <c r="J443" s="35"/>
      <c r="K443" s="14"/>
    </row>
    <row r="444" spans="1:12" x14ac:dyDescent="0.25">
      <c r="C444" s="18"/>
      <c r="D444" s="12"/>
      <c r="F444" s="15">
        <f>F429</f>
        <v>1.8</v>
      </c>
      <c r="G444" s="14">
        <f t="shared" si="20"/>
        <v>94.32</v>
      </c>
      <c r="H444" s="19"/>
      <c r="I444" s="10"/>
      <c r="J444" s="15"/>
      <c r="K444" s="14"/>
    </row>
    <row r="445" spans="1:12" x14ac:dyDescent="0.25">
      <c r="C445" s="11"/>
      <c r="D445" s="12"/>
      <c r="E445" s="13"/>
      <c r="F445" s="15">
        <v>0.11</v>
      </c>
      <c r="G445" s="14">
        <f t="shared" si="20"/>
        <v>5.7640000000000002</v>
      </c>
      <c r="H445" s="19"/>
      <c r="I445" s="20"/>
      <c r="J445" s="21"/>
      <c r="K445" s="18"/>
    </row>
    <row r="446" spans="1:12" x14ac:dyDescent="0.25">
      <c r="C446" s="19"/>
      <c r="D446" s="12"/>
      <c r="E446" s="20"/>
      <c r="F446" s="15">
        <v>3.58</v>
      </c>
      <c r="G446" s="14">
        <f t="shared" si="20"/>
        <v>187.59199999999998</v>
      </c>
      <c r="H446" s="19" t="str">
        <f>H431:I431</f>
        <v>Справочно: долг</v>
      </c>
      <c r="I446" s="20"/>
      <c r="J446" s="15"/>
      <c r="K446" s="14">
        <f>K431</f>
        <v>0</v>
      </c>
    </row>
    <row r="447" spans="1:12" x14ac:dyDescent="0.25">
      <c r="A447" t="s">
        <v>16</v>
      </c>
      <c r="C447" s="11"/>
      <c r="D447" s="15"/>
      <c r="E447" s="22"/>
      <c r="F447" s="15"/>
      <c r="G447" s="23">
        <f>G432</f>
        <v>0</v>
      </c>
      <c r="H447" s="11" t="s">
        <v>17</v>
      </c>
      <c r="I447" s="24"/>
      <c r="J447" s="18"/>
      <c r="K447" s="23">
        <f>K432</f>
        <v>0</v>
      </c>
    </row>
    <row r="448" spans="1:12" x14ac:dyDescent="0.25">
      <c r="D448" s="25"/>
      <c r="E448" s="25"/>
      <c r="F448" s="26"/>
      <c r="G448" s="27">
        <f t="shared" si="20"/>
        <v>1023.8960000000001</v>
      </c>
      <c r="H448" s="28"/>
      <c r="I448" s="28"/>
      <c r="J448" t="s">
        <v>18</v>
      </c>
      <c r="L448" s="29"/>
    </row>
    <row r="449" spans="1:12" x14ac:dyDescent="0.25">
      <c r="D449" s="30"/>
      <c r="E449" s="30"/>
      <c r="F449" s="30"/>
      <c r="G449" s="31">
        <f>G448+K446+K447</f>
        <v>1023.8960000000001</v>
      </c>
      <c r="H449" s="28"/>
      <c r="I449" s="28"/>
      <c r="J449" s="32" t="s">
        <v>19</v>
      </c>
      <c r="K449" s="28"/>
      <c r="L449" s="28"/>
    </row>
    <row r="451" spans="1:12" x14ac:dyDescent="0.25">
      <c r="C451" s="1"/>
      <c r="D451" s="1"/>
      <c r="E451" s="1"/>
    </row>
    <row r="452" spans="1:12" x14ac:dyDescent="0.25">
      <c r="B452" s="1" t="s">
        <v>1</v>
      </c>
      <c r="C452" s="2"/>
      <c r="D452" s="2"/>
      <c r="E452" s="2"/>
      <c r="F452" s="2"/>
      <c r="G452" s="2"/>
      <c r="H452" s="2"/>
      <c r="I452" s="3"/>
      <c r="J452" s="3"/>
      <c r="K452" s="3"/>
    </row>
    <row r="453" spans="1:12" x14ac:dyDescent="0.25">
      <c r="D453" s="45"/>
      <c r="E453" s="3"/>
      <c r="F453" s="3"/>
      <c r="G453" s="1" t="s">
        <v>2</v>
      </c>
      <c r="H453" s="4">
        <v>16</v>
      </c>
      <c r="I453" s="3" t="s">
        <v>3</v>
      </c>
      <c r="J453" s="3" t="s">
        <v>23</v>
      </c>
      <c r="K453" s="3" t="s">
        <v>20</v>
      </c>
      <c r="L453" s="3" t="s">
        <v>32</v>
      </c>
    </row>
    <row r="454" spans="1:12" x14ac:dyDescent="0.25">
      <c r="G454" s="1" t="str">
        <f>[1]Лист2!B3</f>
        <v>февраль</v>
      </c>
      <c r="H454" t="str">
        <f>H439:K439</f>
        <v>2016г.      пер.1-й Новый, д.14/3           кв.</v>
      </c>
      <c r="L454" s="5">
        <v>16</v>
      </c>
    </row>
    <row r="455" spans="1:12" x14ac:dyDescent="0.25">
      <c r="C455" s="6"/>
      <c r="D455" s="7"/>
      <c r="E455" s="6"/>
      <c r="F455" s="8" t="s">
        <v>8</v>
      </c>
      <c r="G455" s="8" t="s">
        <v>9</v>
      </c>
      <c r="H455" s="9" t="s">
        <v>10</v>
      </c>
      <c r="I455" s="10"/>
      <c r="J455" s="8" t="s">
        <v>11</v>
      </c>
      <c r="K455" s="8" t="s">
        <v>12</v>
      </c>
    </row>
    <row r="456" spans="1:12" x14ac:dyDescent="0.25">
      <c r="C456" s="11"/>
      <c r="D456" s="12"/>
      <c r="E456" s="12"/>
      <c r="F456" s="12">
        <v>14.05</v>
      </c>
      <c r="G456" s="14">
        <f>[1]Лист2!D48</f>
        <v>879.53000000000009</v>
      </c>
      <c r="H456" s="9"/>
      <c r="I456" s="10" t="s">
        <v>13</v>
      </c>
      <c r="J456" s="15">
        <f>[1]Лист2!H48</f>
        <v>61</v>
      </c>
      <c r="K456" s="16">
        <f>[1]Лист2!I48</f>
        <v>61</v>
      </c>
    </row>
    <row r="457" spans="1:12" x14ac:dyDescent="0.25">
      <c r="C457" s="11"/>
      <c r="D457" s="15"/>
      <c r="E457" s="33"/>
      <c r="F457" s="12"/>
      <c r="G457" s="14"/>
      <c r="H457" s="9"/>
      <c r="I457" s="10" t="s">
        <v>14</v>
      </c>
      <c r="J457" s="12">
        <f>[1]Лист2!H49</f>
        <v>33</v>
      </c>
      <c r="K457" s="16">
        <f>[1]Лист2!I49</f>
        <v>33</v>
      </c>
    </row>
    <row r="458" spans="1:12" x14ac:dyDescent="0.25">
      <c r="C458" s="12"/>
      <c r="D458" s="15"/>
      <c r="E458" s="12"/>
      <c r="F458" s="15">
        <v>55.74</v>
      </c>
      <c r="G458" s="14">
        <f>[1]Лист2!L48</f>
        <v>0</v>
      </c>
      <c r="H458" s="9"/>
      <c r="I458" s="10" t="s">
        <v>13</v>
      </c>
      <c r="J458" s="16">
        <f>[1]Лист2!H50</f>
        <v>171</v>
      </c>
      <c r="K458" s="16">
        <f>[1]Лист2!I50</f>
        <v>171</v>
      </c>
    </row>
    <row r="459" spans="1:12" x14ac:dyDescent="0.25">
      <c r="C459" s="18"/>
      <c r="D459" s="12"/>
      <c r="F459" s="15">
        <f>F444</f>
        <v>1.8</v>
      </c>
      <c r="G459" s="14">
        <f>[1]Лист2!N48</f>
        <v>112.68</v>
      </c>
      <c r="H459" s="19"/>
      <c r="I459" s="10" t="s">
        <v>14</v>
      </c>
      <c r="J459" s="15">
        <f>[1]Лист2!H51</f>
        <v>85</v>
      </c>
      <c r="K459" s="16">
        <f>[1]Лист2!I51</f>
        <v>85</v>
      </c>
    </row>
    <row r="460" spans="1:12" x14ac:dyDescent="0.25">
      <c r="C460" s="11"/>
      <c r="D460" s="12"/>
      <c r="E460" s="13"/>
      <c r="F460" s="15">
        <v>0.11</v>
      </c>
      <c r="G460" s="14">
        <f>[1]Лист2!G48</f>
        <v>6.8860000000000001</v>
      </c>
      <c r="H460" s="19" t="s">
        <v>30</v>
      </c>
      <c r="I460" s="20"/>
      <c r="J460" s="21"/>
      <c r="K460" s="18">
        <f>[1]Лист2!M48</f>
        <v>0</v>
      </c>
    </row>
    <row r="461" spans="1:12" x14ac:dyDescent="0.25">
      <c r="C461" s="19"/>
      <c r="D461" s="12"/>
      <c r="E461" s="20"/>
      <c r="F461" s="15">
        <v>3.58</v>
      </c>
      <c r="G461" s="14">
        <f>[1]Лист2!O48</f>
        <v>224.108</v>
      </c>
      <c r="H461" s="19" t="str">
        <f>H446:I446</f>
        <v>Справочно: долг</v>
      </c>
      <c r="I461" s="20"/>
      <c r="J461" s="15"/>
      <c r="K461" s="14">
        <f>[1]Лист2!DG48</f>
        <v>0</v>
      </c>
    </row>
    <row r="462" spans="1:12" x14ac:dyDescent="0.25">
      <c r="A462" t="s">
        <v>16</v>
      </c>
      <c r="C462" s="11"/>
      <c r="D462" s="15"/>
      <c r="E462" s="22"/>
      <c r="F462" s="15"/>
      <c r="G462" s="23">
        <f>[1]Лист2!F48</f>
        <v>0</v>
      </c>
      <c r="H462" s="11" t="s">
        <v>17</v>
      </c>
      <c r="I462" s="24"/>
      <c r="J462" s="18"/>
      <c r="K462" s="23">
        <f>[1]Лист2!U48</f>
        <v>0</v>
      </c>
    </row>
    <row r="463" spans="1:12" x14ac:dyDescent="0.25">
      <c r="D463" s="25"/>
      <c r="E463" s="25"/>
      <c r="F463" s="26"/>
      <c r="G463" s="27">
        <f>[1]Лист2!P48</f>
        <v>1223.204</v>
      </c>
      <c r="H463" s="28"/>
      <c r="J463" t="s">
        <v>18</v>
      </c>
      <c r="L463" s="29"/>
    </row>
    <row r="464" spans="1:12" x14ac:dyDescent="0.25">
      <c r="D464" s="30"/>
      <c r="E464" s="30"/>
      <c r="F464" s="30"/>
      <c r="G464" s="31">
        <f>G463+K461+K462</f>
        <v>1223.204</v>
      </c>
      <c r="H464" s="28"/>
      <c r="I464" s="28"/>
      <c r="J464" s="32" t="s">
        <v>19</v>
      </c>
      <c r="K464" s="28"/>
      <c r="L464" s="28"/>
    </row>
    <row r="465" spans="1:12" x14ac:dyDescent="0.25">
      <c r="D465" s="29"/>
      <c r="E465" s="29"/>
      <c r="F465" s="29"/>
      <c r="G465" s="28"/>
      <c r="H465" s="28"/>
      <c r="I465" s="28"/>
      <c r="J465" s="32"/>
      <c r="K465" s="28"/>
      <c r="L465" s="28"/>
    </row>
    <row r="466" spans="1:12" x14ac:dyDescent="0.25">
      <c r="C466" s="1"/>
      <c r="D466" s="1"/>
      <c r="E466" s="1"/>
    </row>
    <row r="467" spans="1:12" x14ac:dyDescent="0.25">
      <c r="B467" s="1" t="s">
        <v>1</v>
      </c>
      <c r="C467" s="2"/>
      <c r="D467" s="2"/>
      <c r="E467" s="2"/>
      <c r="F467" s="2"/>
      <c r="G467" s="2"/>
      <c r="H467" s="2"/>
      <c r="I467" s="3"/>
      <c r="J467" s="3"/>
      <c r="K467" s="3"/>
    </row>
    <row r="468" spans="1:12" x14ac:dyDescent="0.25">
      <c r="D468" s="3"/>
      <c r="E468" s="3"/>
      <c r="F468" s="3"/>
      <c r="G468" s="1" t="s">
        <v>2</v>
      </c>
      <c r="H468" s="4">
        <v>16</v>
      </c>
      <c r="I468" s="3" t="s">
        <v>3</v>
      </c>
      <c r="J468" s="3" t="s">
        <v>23</v>
      </c>
      <c r="K468" s="3" t="s">
        <v>20</v>
      </c>
      <c r="L468" s="3" t="s">
        <v>32</v>
      </c>
    </row>
    <row r="469" spans="1:12" x14ac:dyDescent="0.25">
      <c r="G469" s="1" t="str">
        <f>[1]Лист2!B3</f>
        <v>февраль</v>
      </c>
      <c r="H469" t="str">
        <f>H454:K454</f>
        <v>2016г.      пер.1-й Новый, д.14/3           кв.</v>
      </c>
      <c r="L469" s="5">
        <v>16</v>
      </c>
    </row>
    <row r="470" spans="1:12" x14ac:dyDescent="0.25">
      <c r="C470" s="6"/>
      <c r="D470" s="7"/>
      <c r="E470" s="6"/>
      <c r="F470" s="8" t="s">
        <v>8</v>
      </c>
      <c r="G470" s="8" t="s">
        <v>9</v>
      </c>
      <c r="H470" s="9" t="s">
        <v>10</v>
      </c>
      <c r="I470" s="10"/>
      <c r="J470" s="8" t="s">
        <v>11</v>
      </c>
      <c r="K470" s="8" t="s">
        <v>12</v>
      </c>
    </row>
    <row r="471" spans="1:12" x14ac:dyDescent="0.25">
      <c r="C471" s="11"/>
      <c r="D471" s="12"/>
      <c r="E471" s="12"/>
      <c r="F471" s="12">
        <v>14.05</v>
      </c>
      <c r="G471" s="14">
        <f t="shared" ref="G471:G478" si="21">G456</f>
        <v>879.53000000000009</v>
      </c>
      <c r="H471" s="9"/>
      <c r="I471" s="10" t="s">
        <v>13</v>
      </c>
      <c r="J471" s="15">
        <f t="shared" ref="J471:K474" si="22">J456</f>
        <v>61</v>
      </c>
      <c r="K471" s="16">
        <f t="shared" si="22"/>
        <v>61</v>
      </c>
    </row>
    <row r="472" spans="1:12" x14ac:dyDescent="0.25">
      <c r="C472" s="11"/>
      <c r="D472" s="15"/>
      <c r="E472" s="33"/>
      <c r="F472" s="12"/>
      <c r="G472" s="14"/>
      <c r="H472" s="9"/>
      <c r="I472" s="10" t="s">
        <v>14</v>
      </c>
      <c r="J472" s="12">
        <f t="shared" si="22"/>
        <v>33</v>
      </c>
      <c r="K472" s="16">
        <f t="shared" si="22"/>
        <v>33</v>
      </c>
    </row>
    <row r="473" spans="1:12" x14ac:dyDescent="0.25">
      <c r="C473" s="12"/>
      <c r="D473" s="15"/>
      <c r="E473" s="12"/>
      <c r="F473" s="15">
        <v>55.74</v>
      </c>
      <c r="G473" s="14">
        <f t="shared" si="21"/>
        <v>0</v>
      </c>
      <c r="H473" s="9"/>
      <c r="I473" s="10" t="s">
        <v>13</v>
      </c>
      <c r="J473" s="12">
        <f t="shared" si="22"/>
        <v>171</v>
      </c>
      <c r="K473" s="16">
        <f t="shared" si="22"/>
        <v>171</v>
      </c>
    </row>
    <row r="474" spans="1:12" x14ac:dyDescent="0.25">
      <c r="C474" s="18"/>
      <c r="D474" s="12"/>
      <c r="F474" s="15">
        <f>F459</f>
        <v>1.8</v>
      </c>
      <c r="G474" s="14">
        <f t="shared" si="21"/>
        <v>112.68</v>
      </c>
      <c r="H474" s="19"/>
      <c r="I474" s="10" t="s">
        <v>14</v>
      </c>
      <c r="J474" s="15">
        <f t="shared" si="22"/>
        <v>85</v>
      </c>
      <c r="K474" s="16">
        <f t="shared" si="22"/>
        <v>85</v>
      </c>
    </row>
    <row r="475" spans="1:12" x14ac:dyDescent="0.25">
      <c r="C475" s="11"/>
      <c r="D475" s="12"/>
      <c r="E475" s="13"/>
      <c r="F475" s="15">
        <v>0.11</v>
      </c>
      <c r="G475" s="14">
        <f t="shared" si="21"/>
        <v>6.8860000000000001</v>
      </c>
      <c r="H475" s="19" t="s">
        <v>30</v>
      </c>
      <c r="I475" s="20"/>
      <c r="J475" s="21"/>
      <c r="K475" s="18">
        <f>[1]Лист2!M48</f>
        <v>0</v>
      </c>
    </row>
    <row r="476" spans="1:12" x14ac:dyDescent="0.25">
      <c r="C476" s="19"/>
      <c r="D476" s="12"/>
      <c r="E476" s="20"/>
      <c r="F476" s="15">
        <v>3.58</v>
      </c>
      <c r="G476" s="14">
        <f t="shared" si="21"/>
        <v>224.108</v>
      </c>
      <c r="H476" s="19" t="str">
        <f>H461:I461</f>
        <v>Справочно: долг</v>
      </c>
      <c r="I476" s="20"/>
      <c r="J476" s="15"/>
      <c r="K476" s="14">
        <f>K461</f>
        <v>0</v>
      </c>
    </row>
    <row r="477" spans="1:12" x14ac:dyDescent="0.25">
      <c r="A477" t="s">
        <v>16</v>
      </c>
      <c r="C477" s="11"/>
      <c r="D477" s="15"/>
      <c r="E477" s="22"/>
      <c r="F477" s="15"/>
      <c r="G477" s="23">
        <f>G462</f>
        <v>0</v>
      </c>
      <c r="H477" s="11" t="s">
        <v>17</v>
      </c>
      <c r="I477" s="24"/>
      <c r="J477" s="18"/>
      <c r="K477" s="23">
        <f>K462</f>
        <v>0</v>
      </c>
    </row>
    <row r="478" spans="1:12" x14ac:dyDescent="0.25">
      <c r="D478" s="25"/>
      <c r="E478" s="25"/>
      <c r="F478" s="26"/>
      <c r="G478" s="27">
        <f t="shared" si="21"/>
        <v>1223.204</v>
      </c>
      <c r="H478" s="28"/>
      <c r="I478" s="28"/>
      <c r="J478" t="s">
        <v>18</v>
      </c>
      <c r="L478" s="29"/>
    </row>
    <row r="479" spans="1:12" x14ac:dyDescent="0.25">
      <c r="D479" s="30"/>
      <c r="E479" s="30"/>
      <c r="F479" s="30"/>
      <c r="G479" s="31">
        <f>G478+K476+K477</f>
        <v>1223.204</v>
      </c>
      <c r="H479" s="28"/>
      <c r="I479" s="28"/>
      <c r="J479" s="32" t="s">
        <v>19</v>
      </c>
      <c r="K479" s="28"/>
      <c r="L479" s="28"/>
    </row>
    <row r="480" spans="1:12" x14ac:dyDescent="0.25">
      <c r="D480" s="30"/>
      <c r="E480" s="30"/>
      <c r="F480" s="30"/>
      <c r="G480" s="31"/>
      <c r="H480" s="28"/>
      <c r="I480" s="28"/>
      <c r="J480" s="32"/>
      <c r="K480" s="28"/>
      <c r="L480" s="28"/>
    </row>
    <row r="481" spans="1:12" x14ac:dyDescent="0.25">
      <c r="C481" s="1"/>
      <c r="D481" s="1"/>
      <c r="E481" s="1"/>
    </row>
    <row r="482" spans="1:12" x14ac:dyDescent="0.25">
      <c r="B482" s="1" t="s">
        <v>1</v>
      </c>
      <c r="C482" s="2"/>
      <c r="D482" s="2"/>
      <c r="E482" s="2"/>
      <c r="F482" s="2"/>
      <c r="G482" s="2"/>
      <c r="H482" s="2"/>
      <c r="I482" s="3"/>
      <c r="J482" s="3"/>
      <c r="K482" s="3"/>
    </row>
    <row r="483" spans="1:12" x14ac:dyDescent="0.25">
      <c r="D483" s="45"/>
      <c r="E483" s="3"/>
      <c r="F483" s="3"/>
      <c r="G483" s="1" t="s">
        <v>2</v>
      </c>
      <c r="H483" s="4">
        <v>17</v>
      </c>
      <c r="I483" s="3" t="s">
        <v>3</v>
      </c>
      <c r="J483" s="3" t="s">
        <v>21</v>
      </c>
      <c r="K483" s="3" t="s">
        <v>20</v>
      </c>
      <c r="L483" s="3" t="s">
        <v>38</v>
      </c>
    </row>
    <row r="484" spans="1:12" x14ac:dyDescent="0.25">
      <c r="G484" s="1" t="str">
        <f>[1]Лист2!B3</f>
        <v>февраль</v>
      </c>
      <c r="H484" t="str">
        <f>H469:K469</f>
        <v>2016г.      пер.1-й Новый, д.14/3           кв.</v>
      </c>
      <c r="L484" s="5">
        <v>17</v>
      </c>
    </row>
    <row r="485" spans="1:12" x14ac:dyDescent="0.25">
      <c r="C485" s="6"/>
      <c r="D485" s="7"/>
      <c r="E485" s="6"/>
      <c r="F485" s="8" t="s">
        <v>8</v>
      </c>
      <c r="G485" s="8" t="s">
        <v>9</v>
      </c>
      <c r="H485" s="9" t="s">
        <v>10</v>
      </c>
      <c r="I485" s="10"/>
      <c r="J485" s="8" t="s">
        <v>11</v>
      </c>
      <c r="K485" s="8" t="s">
        <v>12</v>
      </c>
    </row>
    <row r="486" spans="1:12" x14ac:dyDescent="0.25">
      <c r="C486" s="11"/>
      <c r="D486" s="12"/>
      <c r="E486" s="12"/>
      <c r="F486" s="12">
        <v>14.05</v>
      </c>
      <c r="G486" s="14">
        <f>[1]Лист2!D52</f>
        <v>709.52500000000009</v>
      </c>
      <c r="H486" s="9"/>
      <c r="I486" s="10" t="s">
        <v>13</v>
      </c>
      <c r="J486" s="15">
        <f>[1]Лист2!H52</f>
        <v>0</v>
      </c>
      <c r="K486" s="16">
        <f>[1]Лист2!I52</f>
        <v>0</v>
      </c>
    </row>
    <row r="487" spans="1:12" x14ac:dyDescent="0.25">
      <c r="C487" s="11"/>
      <c r="D487" s="15"/>
      <c r="E487" s="33"/>
      <c r="F487" s="12"/>
      <c r="G487" s="14"/>
      <c r="H487" s="9"/>
      <c r="I487" s="10" t="s">
        <v>14</v>
      </c>
      <c r="J487" s="12">
        <f>[1]Лист2!H53</f>
        <v>0</v>
      </c>
      <c r="K487" s="16">
        <f>[1]Лист2!I53</f>
        <v>0</v>
      </c>
    </row>
    <row r="488" spans="1:12" x14ac:dyDescent="0.25">
      <c r="C488" s="12"/>
      <c r="D488" s="15"/>
      <c r="E488" s="12"/>
      <c r="F488" s="15">
        <v>55.74</v>
      </c>
      <c r="G488" s="14">
        <f>[1]Лист2!L52</f>
        <v>0</v>
      </c>
      <c r="H488" s="9"/>
      <c r="I488" s="10" t="s">
        <v>13</v>
      </c>
      <c r="J488" s="16">
        <f>[1]Лист2!H54</f>
        <v>41</v>
      </c>
      <c r="K488" s="16">
        <f>[1]Лист2!I54</f>
        <v>41</v>
      </c>
    </row>
    <row r="489" spans="1:12" x14ac:dyDescent="0.25">
      <c r="C489" s="18"/>
      <c r="D489" s="12"/>
      <c r="F489" s="15">
        <f>F474</f>
        <v>1.8</v>
      </c>
      <c r="G489" s="14">
        <f>[1]Лист2!N52</f>
        <v>90.9</v>
      </c>
      <c r="H489" s="19"/>
      <c r="I489" s="10" t="s">
        <v>14</v>
      </c>
      <c r="J489" s="15">
        <f>[1]Лист2!H55</f>
        <v>76</v>
      </c>
      <c r="K489" s="16">
        <f>[1]Лист2!I55</f>
        <v>76</v>
      </c>
    </row>
    <row r="490" spans="1:12" x14ac:dyDescent="0.25">
      <c r="C490" s="11"/>
      <c r="D490" s="12"/>
      <c r="E490" s="13"/>
      <c r="F490" s="15">
        <v>0.11</v>
      </c>
      <c r="G490" s="14">
        <f>[1]Лист2!G52</f>
        <v>5.5549999999999997</v>
      </c>
      <c r="H490" s="19"/>
      <c r="I490" s="20"/>
      <c r="J490" s="21"/>
      <c r="K490" s="14"/>
    </row>
    <row r="491" spans="1:12" x14ac:dyDescent="0.25">
      <c r="A491" t="s">
        <v>16</v>
      </c>
      <c r="C491" s="19"/>
      <c r="D491" s="12"/>
      <c r="E491" s="20"/>
      <c r="F491" s="15">
        <v>3.58</v>
      </c>
      <c r="G491" s="14">
        <f>[1]Лист2!O52</f>
        <v>180.79</v>
      </c>
      <c r="H491" s="19" t="str">
        <f>H476:I476</f>
        <v>Справочно: долг</v>
      </c>
      <c r="I491" s="20"/>
      <c r="J491" s="15"/>
      <c r="K491" s="14">
        <f>[1]Лист2!DG52</f>
        <v>26915.07</v>
      </c>
    </row>
    <row r="492" spans="1:12" x14ac:dyDescent="0.25">
      <c r="C492" s="11"/>
      <c r="D492" s="15"/>
      <c r="E492" s="22"/>
      <c r="F492" s="15"/>
      <c r="G492" s="23">
        <f>[1]Лист2!F52</f>
        <v>0</v>
      </c>
      <c r="H492" s="11" t="s">
        <v>17</v>
      </c>
      <c r="I492" s="24"/>
      <c r="J492" s="18"/>
      <c r="K492" s="23">
        <f>[1]Лист2!U52</f>
        <v>0</v>
      </c>
    </row>
    <row r="493" spans="1:12" x14ac:dyDescent="0.25">
      <c r="D493" s="25"/>
      <c r="E493" s="25"/>
      <c r="F493" s="26"/>
      <c r="G493" s="27">
        <f>[1]Лист2!P52</f>
        <v>986.77</v>
      </c>
      <c r="H493" s="28"/>
      <c r="I493" s="28"/>
      <c r="J493" t="s">
        <v>18</v>
      </c>
      <c r="L493" s="29"/>
    </row>
    <row r="494" spans="1:12" x14ac:dyDescent="0.25">
      <c r="D494" s="30"/>
      <c r="E494" s="30"/>
      <c r="F494" s="30"/>
      <c r="G494" s="31">
        <f>G493+K491+K492</f>
        <v>27901.84</v>
      </c>
      <c r="H494" s="28"/>
      <c r="I494" s="28"/>
      <c r="J494" s="32" t="s">
        <v>19</v>
      </c>
      <c r="K494" s="28"/>
      <c r="L494" s="28"/>
    </row>
    <row r="495" spans="1:12" x14ac:dyDescent="0.25">
      <c r="J495" s="32"/>
      <c r="K495" s="28"/>
      <c r="L495" s="28"/>
    </row>
    <row r="496" spans="1:12" x14ac:dyDescent="0.25">
      <c r="C496" s="1"/>
      <c r="D496" s="1"/>
      <c r="E496" s="1"/>
    </row>
    <row r="497" spans="1:12" x14ac:dyDescent="0.25">
      <c r="B497" s="1" t="s">
        <v>1</v>
      </c>
      <c r="C497" s="2"/>
      <c r="D497" s="2"/>
      <c r="E497" s="2"/>
      <c r="F497" s="2"/>
      <c r="G497" s="2"/>
      <c r="H497" s="2"/>
      <c r="I497" s="3"/>
      <c r="J497" s="3"/>
      <c r="K497" s="3"/>
    </row>
    <row r="498" spans="1:12" x14ac:dyDescent="0.25">
      <c r="D498" s="3"/>
      <c r="E498" s="3"/>
      <c r="F498" s="3"/>
      <c r="G498" s="1" t="s">
        <v>2</v>
      </c>
      <c r="H498" s="4">
        <v>17</v>
      </c>
      <c r="I498" s="3" t="s">
        <v>3</v>
      </c>
      <c r="J498" s="3" t="s">
        <v>21</v>
      </c>
      <c r="K498" s="3" t="s">
        <v>20</v>
      </c>
      <c r="L498" s="3" t="s">
        <v>38</v>
      </c>
    </row>
    <row r="499" spans="1:12" x14ac:dyDescent="0.25">
      <c r="G499" s="1" t="str">
        <f>[1]Лист2!B3</f>
        <v>февраль</v>
      </c>
      <c r="H499" t="str">
        <f>H484:K484</f>
        <v>2016г.      пер.1-й Новый, д.14/3           кв.</v>
      </c>
      <c r="L499" s="5">
        <v>17</v>
      </c>
    </row>
    <row r="500" spans="1:12" x14ac:dyDescent="0.25">
      <c r="C500" s="6"/>
      <c r="D500" s="7"/>
      <c r="E500" s="6"/>
      <c r="F500" s="8" t="s">
        <v>8</v>
      </c>
      <c r="G500" s="8" t="s">
        <v>9</v>
      </c>
      <c r="H500" s="9" t="s">
        <v>10</v>
      </c>
      <c r="I500" s="10"/>
      <c r="J500" s="8" t="s">
        <v>11</v>
      </c>
      <c r="K500" s="8" t="s">
        <v>12</v>
      </c>
    </row>
    <row r="501" spans="1:12" x14ac:dyDescent="0.25">
      <c r="C501" s="11"/>
      <c r="D501" s="12"/>
      <c r="E501" s="12"/>
      <c r="F501" s="12">
        <v>14.05</v>
      </c>
      <c r="G501" s="14">
        <f t="shared" ref="G501:G508" si="23">G486</f>
        <v>709.52500000000009</v>
      </c>
      <c r="H501" s="9"/>
      <c r="I501" s="10" t="s">
        <v>13</v>
      </c>
      <c r="J501" s="15">
        <f t="shared" ref="J501:K504" si="24">J486</f>
        <v>0</v>
      </c>
      <c r="K501" s="16">
        <f t="shared" si="24"/>
        <v>0</v>
      </c>
    </row>
    <row r="502" spans="1:12" x14ac:dyDescent="0.25">
      <c r="C502" s="11"/>
      <c r="D502" s="15"/>
      <c r="E502" s="33"/>
      <c r="F502" s="12"/>
      <c r="G502" s="14"/>
      <c r="H502" s="9"/>
      <c r="I502" s="10" t="s">
        <v>14</v>
      </c>
      <c r="J502" s="12">
        <f t="shared" si="24"/>
        <v>0</v>
      </c>
      <c r="K502" s="16">
        <f t="shared" si="24"/>
        <v>0</v>
      </c>
    </row>
    <row r="503" spans="1:12" x14ac:dyDescent="0.25">
      <c r="C503" s="12"/>
      <c r="D503" s="15"/>
      <c r="E503" s="12"/>
      <c r="F503" s="15">
        <v>55.74</v>
      </c>
      <c r="G503" s="14">
        <f t="shared" si="23"/>
        <v>0</v>
      </c>
      <c r="H503" s="9"/>
      <c r="I503" s="10" t="s">
        <v>13</v>
      </c>
      <c r="J503" s="12">
        <f t="shared" si="24"/>
        <v>41</v>
      </c>
      <c r="K503" s="16">
        <f t="shared" si="24"/>
        <v>41</v>
      </c>
    </row>
    <row r="504" spans="1:12" x14ac:dyDescent="0.25">
      <c r="C504" s="18"/>
      <c r="D504" s="12"/>
      <c r="F504" s="15">
        <f>F489</f>
        <v>1.8</v>
      </c>
      <c r="G504" s="14">
        <f t="shared" si="23"/>
        <v>90.9</v>
      </c>
      <c r="H504" s="19"/>
      <c r="I504" s="10" t="s">
        <v>14</v>
      </c>
      <c r="J504" s="15">
        <f t="shared" si="24"/>
        <v>76</v>
      </c>
      <c r="K504" s="16">
        <f t="shared" si="24"/>
        <v>76</v>
      </c>
    </row>
    <row r="505" spans="1:12" x14ac:dyDescent="0.25">
      <c r="C505" s="11"/>
      <c r="D505" s="12"/>
      <c r="E505" s="13"/>
      <c r="F505" s="15">
        <v>0.11</v>
      </c>
      <c r="G505" s="14">
        <f t="shared" si="23"/>
        <v>5.5549999999999997</v>
      </c>
      <c r="H505" s="19"/>
      <c r="I505" s="20"/>
      <c r="J505" s="21"/>
      <c r="K505" s="14"/>
    </row>
    <row r="506" spans="1:12" x14ac:dyDescent="0.25">
      <c r="C506" s="19"/>
      <c r="D506" s="12"/>
      <c r="E506" s="20"/>
      <c r="F506" s="15">
        <v>3.58</v>
      </c>
      <c r="G506" s="14">
        <f t="shared" si="23"/>
        <v>180.79</v>
      </c>
      <c r="H506" s="19" t="str">
        <f>H491:I491</f>
        <v>Справочно: долг</v>
      </c>
      <c r="I506" s="20"/>
      <c r="J506" s="15"/>
      <c r="K506" s="14">
        <f>K491</f>
        <v>26915.07</v>
      </c>
    </row>
    <row r="507" spans="1:12" x14ac:dyDescent="0.25">
      <c r="A507" t="s">
        <v>16</v>
      </c>
      <c r="C507" s="11"/>
      <c r="D507" s="15"/>
      <c r="E507" s="22"/>
      <c r="F507" s="15"/>
      <c r="G507" s="23">
        <f>G492</f>
        <v>0</v>
      </c>
      <c r="H507" s="11" t="s">
        <v>17</v>
      </c>
      <c r="I507" s="24"/>
      <c r="J507" s="18"/>
      <c r="K507" s="23">
        <f>K492</f>
        <v>0</v>
      </c>
    </row>
    <row r="508" spans="1:12" x14ac:dyDescent="0.25">
      <c r="D508" s="25"/>
      <c r="E508" s="25"/>
      <c r="F508" s="26"/>
      <c r="G508" s="27">
        <f t="shared" si="23"/>
        <v>986.77</v>
      </c>
      <c r="H508" s="28"/>
      <c r="I508" s="28"/>
      <c r="J508" t="s">
        <v>18</v>
      </c>
      <c r="L508" s="29"/>
    </row>
    <row r="509" spans="1:12" x14ac:dyDescent="0.25">
      <c r="D509" s="30"/>
      <c r="E509" s="30"/>
      <c r="F509" s="30"/>
      <c r="G509" s="31">
        <f>G508+K506+K507</f>
        <v>27901.84</v>
      </c>
      <c r="H509" s="28"/>
      <c r="I509" s="28"/>
      <c r="J509" s="32" t="s">
        <v>19</v>
      </c>
      <c r="K509" s="28"/>
      <c r="L509" s="28"/>
    </row>
    <row r="511" spans="1:12" x14ac:dyDescent="0.25">
      <c r="C511" s="1"/>
      <c r="D511" s="1"/>
      <c r="E511" s="1"/>
    </row>
    <row r="512" spans="1:12" x14ac:dyDescent="0.25">
      <c r="B512" s="1" t="s">
        <v>1</v>
      </c>
      <c r="C512" s="2"/>
      <c r="D512" s="2"/>
      <c r="E512" s="2"/>
      <c r="F512" s="2"/>
      <c r="G512" s="2"/>
      <c r="H512" s="2"/>
      <c r="I512" s="3"/>
      <c r="J512" s="3"/>
      <c r="K512" s="3"/>
    </row>
    <row r="513" spans="1:12" x14ac:dyDescent="0.25">
      <c r="D513" s="45"/>
      <c r="E513" s="3"/>
      <c r="F513" s="3"/>
      <c r="G513" s="1" t="s">
        <v>2</v>
      </c>
      <c r="H513" s="4">
        <v>18</v>
      </c>
      <c r="I513" s="3" t="s">
        <v>3</v>
      </c>
      <c r="J513" s="3" t="s">
        <v>21</v>
      </c>
      <c r="K513" s="3" t="s">
        <v>20</v>
      </c>
      <c r="L513" s="3" t="s">
        <v>36</v>
      </c>
    </row>
    <row r="514" spans="1:12" x14ac:dyDescent="0.25">
      <c r="G514" s="1" t="str">
        <f>[1]Лист2!B3</f>
        <v>февраль</v>
      </c>
      <c r="H514" t="str">
        <f>H499:K499</f>
        <v>2016г.      пер.1-й Новый, д.14/3           кв.</v>
      </c>
      <c r="L514" s="5">
        <v>18</v>
      </c>
    </row>
    <row r="515" spans="1:12" x14ac:dyDescent="0.25">
      <c r="C515" s="6"/>
      <c r="D515" s="7"/>
      <c r="E515" s="6"/>
      <c r="F515" s="8" t="s">
        <v>8</v>
      </c>
      <c r="G515" s="8" t="s">
        <v>9</v>
      </c>
      <c r="H515" s="9" t="s">
        <v>10</v>
      </c>
      <c r="I515" s="10"/>
      <c r="J515" s="8" t="s">
        <v>11</v>
      </c>
      <c r="K515" s="8" t="s">
        <v>12</v>
      </c>
    </row>
    <row r="516" spans="1:12" x14ac:dyDescent="0.25">
      <c r="C516" s="11"/>
      <c r="D516" s="12"/>
      <c r="E516" s="12"/>
      <c r="F516" s="12">
        <v>14.05</v>
      </c>
      <c r="G516" s="14">
        <f>[1]Лист2!D56</f>
        <v>657.54</v>
      </c>
      <c r="H516" s="9"/>
      <c r="I516" s="10" t="s">
        <v>13</v>
      </c>
      <c r="J516" s="15">
        <f>[1]Лист2!H56</f>
        <v>260</v>
      </c>
      <c r="K516" s="16">
        <f>[1]Лист2!I56</f>
        <v>260</v>
      </c>
    </row>
    <row r="517" spans="1:12" x14ac:dyDescent="0.25">
      <c r="C517" s="11"/>
      <c r="D517" s="15"/>
      <c r="E517" s="33"/>
      <c r="F517" s="12"/>
      <c r="G517" s="14"/>
      <c r="H517" s="9"/>
      <c r="I517" s="10" t="s">
        <v>14</v>
      </c>
      <c r="J517" s="12">
        <f>[1]Лист2!H57</f>
        <v>253</v>
      </c>
      <c r="K517" s="16">
        <f>[1]Лист2!I57</f>
        <v>253</v>
      </c>
    </row>
    <row r="518" spans="1:12" x14ac:dyDescent="0.25">
      <c r="C518" s="12"/>
      <c r="D518" s="15"/>
      <c r="E518" s="12"/>
      <c r="F518" s="15">
        <v>55.74</v>
      </c>
      <c r="G518" s="14">
        <f>[1]Лист2!L56</f>
        <v>0</v>
      </c>
      <c r="H518" s="9"/>
      <c r="I518" s="10"/>
      <c r="J518" s="35"/>
      <c r="K518" s="14"/>
    </row>
    <row r="519" spans="1:12" x14ac:dyDescent="0.25">
      <c r="C519" s="18"/>
      <c r="D519" s="12"/>
      <c r="F519" s="15">
        <f>F504</f>
        <v>1.8</v>
      </c>
      <c r="G519" s="14">
        <f>[1]Лист2!N56</f>
        <v>84.24</v>
      </c>
      <c r="H519" s="19"/>
      <c r="I519" s="10"/>
      <c r="J519" s="15"/>
      <c r="K519" s="14"/>
    </row>
    <row r="520" spans="1:12" x14ac:dyDescent="0.25">
      <c r="C520" s="11"/>
      <c r="D520" s="12"/>
      <c r="E520" s="13"/>
      <c r="F520" s="15">
        <v>0.11</v>
      </c>
      <c r="G520" s="14">
        <f>[1]Лист2!G56</f>
        <v>5.1479999999999997</v>
      </c>
      <c r="H520" s="19"/>
      <c r="I520" s="20"/>
      <c r="J520" s="21"/>
      <c r="K520" s="14"/>
    </row>
    <row r="521" spans="1:12" x14ac:dyDescent="0.25">
      <c r="C521" s="19"/>
      <c r="D521" s="12"/>
      <c r="E521" s="20"/>
      <c r="F521" s="15">
        <v>3.58</v>
      </c>
      <c r="G521" s="14">
        <f>[1]Лист2!O56</f>
        <v>167.54399999999998</v>
      </c>
      <c r="H521" s="19" t="str">
        <f>H506</f>
        <v>Справочно: долг</v>
      </c>
      <c r="I521" s="20"/>
      <c r="J521" s="15"/>
      <c r="K521" s="14">
        <f>[1]Лист2!DG56</f>
        <v>0</v>
      </c>
    </row>
    <row r="522" spans="1:12" x14ac:dyDescent="0.25">
      <c r="A522" t="s">
        <v>16</v>
      </c>
      <c r="C522" s="11"/>
      <c r="D522" s="15"/>
      <c r="E522" s="22"/>
      <c r="F522" s="15"/>
      <c r="G522" s="23">
        <f>[1]Лист2!F56</f>
        <v>0</v>
      </c>
      <c r="H522" s="11" t="s">
        <v>17</v>
      </c>
      <c r="I522" s="24"/>
      <c r="J522" s="18"/>
      <c r="K522" s="23">
        <f>[1]Лист2!U56</f>
        <v>0</v>
      </c>
    </row>
    <row r="523" spans="1:12" x14ac:dyDescent="0.25">
      <c r="D523" s="25"/>
      <c r="E523" s="25"/>
      <c r="F523" s="26"/>
      <c r="G523" s="27">
        <f>[1]Лист2!P56</f>
        <v>914.47199999999998</v>
      </c>
      <c r="H523" s="28"/>
      <c r="I523" s="28"/>
      <c r="J523" t="s">
        <v>18</v>
      </c>
      <c r="L523" s="29"/>
    </row>
    <row r="524" spans="1:12" x14ac:dyDescent="0.25">
      <c r="D524" s="30"/>
      <c r="E524" s="30"/>
      <c r="F524" s="30"/>
      <c r="G524" s="31">
        <f>G523+K521+K522</f>
        <v>914.47199999999998</v>
      </c>
      <c r="H524" s="28"/>
      <c r="I524" s="28"/>
      <c r="J524" s="32" t="s">
        <v>19</v>
      </c>
      <c r="K524" s="28"/>
      <c r="L524" s="28"/>
    </row>
    <row r="525" spans="1:12" x14ac:dyDescent="0.25">
      <c r="D525" s="29"/>
      <c r="E525" s="29"/>
      <c r="F525" s="29"/>
      <c r="G525" s="28"/>
      <c r="H525" s="28"/>
      <c r="I525" s="28"/>
      <c r="J525" s="32"/>
      <c r="K525" s="28"/>
      <c r="L525" s="28"/>
    </row>
    <row r="526" spans="1:12" x14ac:dyDescent="0.25">
      <c r="C526" s="1"/>
      <c r="D526" s="1"/>
      <c r="E526" s="1"/>
    </row>
    <row r="527" spans="1:12" x14ac:dyDescent="0.25">
      <c r="B527" s="1" t="s">
        <v>1</v>
      </c>
      <c r="C527" s="2"/>
      <c r="D527" s="2"/>
      <c r="E527" s="2"/>
      <c r="F527" s="2"/>
      <c r="G527" s="2"/>
      <c r="H527" s="2"/>
      <c r="I527" s="3"/>
      <c r="J527" s="3"/>
      <c r="K527" s="3"/>
    </row>
    <row r="528" spans="1:12" x14ac:dyDescent="0.25">
      <c r="D528" s="45"/>
      <c r="E528" s="3"/>
      <c r="F528" s="3"/>
      <c r="G528" s="1" t="s">
        <v>2</v>
      </c>
      <c r="H528" s="4">
        <v>18</v>
      </c>
      <c r="I528" s="3" t="s">
        <v>3</v>
      </c>
      <c r="J528" s="3" t="s">
        <v>21</v>
      </c>
      <c r="K528" s="3" t="s">
        <v>20</v>
      </c>
      <c r="L528" s="3" t="s">
        <v>36</v>
      </c>
    </row>
    <row r="529" spans="1:12" x14ac:dyDescent="0.25">
      <c r="G529" s="1" t="str">
        <f>[1]Лист2!B3</f>
        <v>февраль</v>
      </c>
      <c r="H529" t="str">
        <f>H514:K514</f>
        <v>2016г.      пер.1-й Новый, д.14/3           кв.</v>
      </c>
      <c r="L529" s="5">
        <v>18</v>
      </c>
    </row>
    <row r="530" spans="1:12" x14ac:dyDescent="0.25">
      <c r="C530" s="6"/>
      <c r="D530" s="7"/>
      <c r="E530" s="6"/>
      <c r="F530" s="8" t="s">
        <v>8</v>
      </c>
      <c r="G530" s="8" t="s">
        <v>9</v>
      </c>
      <c r="H530" s="9" t="s">
        <v>10</v>
      </c>
      <c r="I530" s="10"/>
      <c r="J530" s="8" t="s">
        <v>11</v>
      </c>
      <c r="K530" s="8" t="s">
        <v>12</v>
      </c>
    </row>
    <row r="531" spans="1:12" x14ac:dyDescent="0.25">
      <c r="C531" s="11"/>
      <c r="D531" s="12"/>
      <c r="E531" s="12"/>
      <c r="F531" s="12">
        <v>14.05</v>
      </c>
      <c r="G531" s="14">
        <f t="shared" ref="G531:G538" si="25">G516</f>
        <v>657.54</v>
      </c>
      <c r="H531" s="9"/>
      <c r="I531" s="10" t="s">
        <v>13</v>
      </c>
      <c r="J531" s="15">
        <f>J516</f>
        <v>260</v>
      </c>
      <c r="K531" s="16">
        <f>K516</f>
        <v>260</v>
      </c>
    </row>
    <row r="532" spans="1:12" x14ac:dyDescent="0.25">
      <c r="C532" s="11"/>
      <c r="D532" s="15"/>
      <c r="E532" s="33"/>
      <c r="F532" s="12"/>
      <c r="G532" s="14"/>
      <c r="H532" s="9"/>
      <c r="I532" s="10" t="s">
        <v>14</v>
      </c>
      <c r="J532" s="12">
        <f>J517</f>
        <v>253</v>
      </c>
      <c r="K532" s="16">
        <f>K517</f>
        <v>253</v>
      </c>
    </row>
    <row r="533" spans="1:12" x14ac:dyDescent="0.25">
      <c r="C533" s="12"/>
      <c r="D533" s="15"/>
      <c r="E533" s="12"/>
      <c r="F533" s="15">
        <v>55.74</v>
      </c>
      <c r="G533" s="14">
        <f t="shared" si="25"/>
        <v>0</v>
      </c>
      <c r="H533" s="9"/>
      <c r="I533" s="10"/>
      <c r="J533" s="35"/>
      <c r="K533" s="14"/>
    </row>
    <row r="534" spans="1:12" x14ac:dyDescent="0.25">
      <c r="C534" s="18"/>
      <c r="D534" s="12"/>
      <c r="F534" s="15">
        <f>F519</f>
        <v>1.8</v>
      </c>
      <c r="G534" s="14">
        <f t="shared" si="25"/>
        <v>84.24</v>
      </c>
      <c r="H534" s="19"/>
      <c r="I534" s="10"/>
      <c r="J534" s="15"/>
      <c r="K534" s="14"/>
    </row>
    <row r="535" spans="1:12" x14ac:dyDescent="0.25">
      <c r="C535" s="11"/>
      <c r="D535" s="12"/>
      <c r="E535" s="13"/>
      <c r="F535" s="15">
        <v>0.11</v>
      </c>
      <c r="G535" s="14">
        <f t="shared" si="25"/>
        <v>5.1479999999999997</v>
      </c>
      <c r="H535" s="19"/>
      <c r="I535" s="20"/>
      <c r="J535" s="21"/>
      <c r="K535" s="14"/>
    </row>
    <row r="536" spans="1:12" x14ac:dyDescent="0.25">
      <c r="C536" s="19"/>
      <c r="D536" s="12"/>
      <c r="E536" s="20"/>
      <c r="F536" s="15">
        <v>3.58</v>
      </c>
      <c r="G536" s="14">
        <f t="shared" si="25"/>
        <v>167.54399999999998</v>
      </c>
      <c r="H536" s="19" t="str">
        <f>H521:I521</f>
        <v>Справочно: долг</v>
      </c>
      <c r="I536" s="20"/>
      <c r="J536" s="15"/>
      <c r="K536" s="14">
        <f>K521</f>
        <v>0</v>
      </c>
    </row>
    <row r="537" spans="1:12" x14ac:dyDescent="0.25">
      <c r="A537" t="s">
        <v>16</v>
      </c>
      <c r="C537" s="11"/>
      <c r="D537" s="15"/>
      <c r="E537" s="22"/>
      <c r="F537" s="15"/>
      <c r="G537" s="23">
        <f>G522</f>
        <v>0</v>
      </c>
      <c r="H537" s="11" t="s">
        <v>17</v>
      </c>
      <c r="I537" s="24"/>
      <c r="J537" s="18"/>
      <c r="K537" s="23">
        <f>K522</f>
        <v>0</v>
      </c>
    </row>
    <row r="538" spans="1:12" x14ac:dyDescent="0.25">
      <c r="D538" s="25"/>
      <c r="E538" s="25"/>
      <c r="F538" s="26"/>
      <c r="G538" s="27">
        <f t="shared" si="25"/>
        <v>914.47199999999998</v>
      </c>
      <c r="H538" s="28"/>
      <c r="I538" s="28"/>
      <c r="J538" t="s">
        <v>18</v>
      </c>
      <c r="L538" s="29"/>
    </row>
    <row r="539" spans="1:12" x14ac:dyDescent="0.25">
      <c r="D539" s="30"/>
      <c r="E539" s="30"/>
      <c r="F539" s="30"/>
      <c r="G539" s="31">
        <f>G538+K536+K537</f>
        <v>914.47199999999998</v>
      </c>
      <c r="H539" s="28"/>
      <c r="I539" s="28"/>
      <c r="J539" s="32" t="s">
        <v>19</v>
      </c>
      <c r="K539" s="28"/>
      <c r="L539" s="28"/>
    </row>
    <row r="540" spans="1:12" x14ac:dyDescent="0.25">
      <c r="D540" s="30"/>
      <c r="E540" s="30"/>
      <c r="F540" s="30"/>
      <c r="G540" s="31"/>
      <c r="H540" s="28"/>
      <c r="I540" s="28"/>
      <c r="J540" s="32"/>
      <c r="K540" s="28"/>
      <c r="L540" s="28"/>
    </row>
    <row r="541" spans="1:12" x14ac:dyDescent="0.25">
      <c r="C541" s="1"/>
      <c r="D541" s="1"/>
      <c r="E541" s="1"/>
    </row>
    <row r="542" spans="1:12" x14ac:dyDescent="0.25">
      <c r="B542" s="1" t="s">
        <v>1</v>
      </c>
      <c r="C542" s="2"/>
      <c r="D542" s="2"/>
      <c r="E542" s="2"/>
      <c r="F542" s="2"/>
      <c r="G542" s="2"/>
      <c r="H542" s="2"/>
      <c r="I542" s="3"/>
      <c r="J542" s="3"/>
      <c r="K542" s="3"/>
    </row>
    <row r="543" spans="1:12" x14ac:dyDescent="0.25">
      <c r="D543" s="45"/>
      <c r="E543" s="3"/>
      <c r="F543" s="3"/>
      <c r="G543" s="1" t="s">
        <v>2</v>
      </c>
      <c r="H543" s="4">
        <v>19</v>
      </c>
      <c r="I543" s="3" t="s">
        <v>3</v>
      </c>
      <c r="J543" s="3" t="s">
        <v>28</v>
      </c>
      <c r="K543" s="3" t="s">
        <v>20</v>
      </c>
      <c r="L543" s="3" t="s">
        <v>37</v>
      </c>
    </row>
    <row r="544" spans="1:12" x14ac:dyDescent="0.25">
      <c r="G544" s="1" t="str">
        <f>[1]Лист2!B3</f>
        <v>февраль</v>
      </c>
      <c r="H544" t="str">
        <f>H529:K529</f>
        <v>2016г.      пер.1-й Новый, д.14/3           кв.</v>
      </c>
      <c r="L544" s="5">
        <v>19</v>
      </c>
    </row>
    <row r="545" spans="1:12" x14ac:dyDescent="0.25">
      <c r="C545" s="6"/>
      <c r="D545" s="7"/>
      <c r="E545" s="6"/>
      <c r="F545" s="8" t="s">
        <v>8</v>
      </c>
      <c r="G545" s="8" t="s">
        <v>9</v>
      </c>
      <c r="H545" s="9" t="s">
        <v>10</v>
      </c>
      <c r="I545" s="10"/>
      <c r="J545" s="8" t="s">
        <v>11</v>
      </c>
      <c r="K545" s="8" t="s">
        <v>12</v>
      </c>
    </row>
    <row r="546" spans="1:12" x14ac:dyDescent="0.25">
      <c r="C546" s="11"/>
      <c r="D546" s="12"/>
      <c r="E546" s="12"/>
      <c r="F546" s="12">
        <v>14.05</v>
      </c>
      <c r="G546" s="14">
        <f>[1]Лист2!D58</f>
        <v>736.22</v>
      </c>
      <c r="H546" s="9"/>
      <c r="I546" s="10" t="s">
        <v>13</v>
      </c>
      <c r="J546" s="15">
        <f>[1]Лист2!H58</f>
        <v>120</v>
      </c>
      <c r="K546" s="16">
        <f>[1]Лист2!I58</f>
        <v>120</v>
      </c>
    </row>
    <row r="547" spans="1:12" x14ac:dyDescent="0.25">
      <c r="C547" s="11"/>
      <c r="D547" s="15"/>
      <c r="E547" s="33"/>
      <c r="F547" s="12"/>
      <c r="G547" s="14"/>
      <c r="H547" s="9"/>
      <c r="I547" s="10" t="s">
        <v>14</v>
      </c>
      <c r="J547" s="12">
        <f>[1]Лист2!H59</f>
        <v>112</v>
      </c>
      <c r="K547" s="16">
        <f>[1]Лист2!I59</f>
        <v>112</v>
      </c>
    </row>
    <row r="548" spans="1:12" x14ac:dyDescent="0.25">
      <c r="C548" s="12"/>
      <c r="D548" s="15"/>
      <c r="E548" s="12"/>
      <c r="F548" s="15">
        <v>55.74</v>
      </c>
      <c r="G548" s="14">
        <f>[1]Лист2!L58</f>
        <v>0</v>
      </c>
      <c r="H548" s="9"/>
      <c r="I548" s="10"/>
      <c r="J548" s="35"/>
      <c r="K548" s="14"/>
    </row>
    <row r="549" spans="1:12" x14ac:dyDescent="0.25">
      <c r="C549" s="18"/>
      <c r="D549" s="12"/>
      <c r="F549" s="15">
        <f>F534</f>
        <v>1.8</v>
      </c>
      <c r="G549" s="14">
        <f>[1]Лист2!N58</f>
        <v>94.32</v>
      </c>
      <c r="H549" s="19"/>
      <c r="I549" s="10"/>
      <c r="J549" s="15"/>
      <c r="K549" s="14"/>
    </row>
    <row r="550" spans="1:12" x14ac:dyDescent="0.25">
      <c r="C550" s="11"/>
      <c r="D550" s="12"/>
      <c r="E550" s="13"/>
      <c r="F550" s="15">
        <v>0.11</v>
      </c>
      <c r="G550" s="14">
        <f>[1]Лист2!G58</f>
        <v>5.7640000000000002</v>
      </c>
      <c r="H550" s="19"/>
      <c r="I550" s="20"/>
      <c r="J550" s="21"/>
      <c r="K550" s="14"/>
    </row>
    <row r="551" spans="1:12" x14ac:dyDescent="0.25">
      <c r="C551" s="19"/>
      <c r="D551" s="12"/>
      <c r="E551" s="20"/>
      <c r="F551" s="15">
        <v>3.58</v>
      </c>
      <c r="G551" s="14">
        <f>[1]Лист2!O58</f>
        <v>187.59199999999998</v>
      </c>
      <c r="H551" s="19" t="str">
        <f>H536:I536</f>
        <v>Справочно: долг</v>
      </c>
      <c r="I551" s="20"/>
      <c r="J551" s="15"/>
      <c r="K551" s="14">
        <f>[1]Лист2!DG58</f>
        <v>0</v>
      </c>
    </row>
    <row r="552" spans="1:12" x14ac:dyDescent="0.25">
      <c r="A552" t="s">
        <v>16</v>
      </c>
      <c r="C552" s="11"/>
      <c r="D552" s="15"/>
      <c r="E552" s="22"/>
      <c r="F552" s="15"/>
      <c r="G552" s="23">
        <f>[1]Лист2!F58</f>
        <v>0</v>
      </c>
      <c r="H552" s="11" t="s">
        <v>17</v>
      </c>
      <c r="I552" s="24"/>
      <c r="J552" s="18"/>
      <c r="K552" s="23">
        <f>[1]Лист2!U58</f>
        <v>0</v>
      </c>
    </row>
    <row r="553" spans="1:12" x14ac:dyDescent="0.25">
      <c r="D553" s="25"/>
      <c r="E553" s="25"/>
      <c r="F553" s="26"/>
      <c r="G553" s="27">
        <f>[1]Лист2!P58</f>
        <v>1023.8960000000001</v>
      </c>
      <c r="H553" s="28"/>
      <c r="I553" s="28"/>
      <c r="J553" t="s">
        <v>18</v>
      </c>
      <c r="L553" s="29"/>
    </row>
    <row r="554" spans="1:12" x14ac:dyDescent="0.25">
      <c r="D554" s="30"/>
      <c r="E554" s="30"/>
      <c r="F554" s="30"/>
      <c r="G554" s="31">
        <f>G553+K551+K552</f>
        <v>1023.8960000000001</v>
      </c>
      <c r="H554" s="28"/>
      <c r="I554" s="28"/>
      <c r="J554" s="32" t="s">
        <v>19</v>
      </c>
      <c r="K554" s="28"/>
      <c r="L554" s="28"/>
    </row>
    <row r="555" spans="1:12" x14ac:dyDescent="0.25">
      <c r="D555" s="29"/>
      <c r="E555" s="29"/>
      <c r="F555" s="29"/>
      <c r="G555" s="28"/>
      <c r="H555" s="28"/>
      <c r="I555" s="28"/>
      <c r="J555" s="32"/>
      <c r="K555" s="28"/>
      <c r="L555" s="28"/>
    </row>
    <row r="556" spans="1:12" x14ac:dyDescent="0.25">
      <c r="C556" s="1"/>
      <c r="D556" s="1"/>
      <c r="E556" s="1"/>
    </row>
    <row r="557" spans="1:12" x14ac:dyDescent="0.25">
      <c r="B557" s="1" t="s">
        <v>1</v>
      </c>
      <c r="C557" s="2"/>
      <c r="D557" s="2"/>
      <c r="E557" s="2"/>
      <c r="F557" s="2"/>
      <c r="G557" s="2"/>
      <c r="H557" s="2"/>
      <c r="I557" s="3"/>
      <c r="J557" s="3"/>
      <c r="K557" s="3"/>
    </row>
    <row r="558" spans="1:12" x14ac:dyDescent="0.25">
      <c r="D558" s="3"/>
      <c r="E558" s="3"/>
      <c r="F558" s="3"/>
      <c r="G558" s="1" t="s">
        <v>2</v>
      </c>
      <c r="H558" s="4">
        <v>19</v>
      </c>
      <c r="I558" s="3" t="s">
        <v>3</v>
      </c>
      <c r="J558" s="3" t="s">
        <v>28</v>
      </c>
      <c r="K558" s="3" t="s">
        <v>20</v>
      </c>
      <c r="L558" s="3" t="s">
        <v>37</v>
      </c>
    </row>
    <row r="559" spans="1:12" x14ac:dyDescent="0.25">
      <c r="G559" s="1" t="str">
        <f>[1]Лист2!B3</f>
        <v>февраль</v>
      </c>
      <c r="H559" t="str">
        <f>H544:K544</f>
        <v>2016г.      пер.1-й Новый, д.14/3           кв.</v>
      </c>
      <c r="L559" s="5">
        <v>19</v>
      </c>
    </row>
    <row r="560" spans="1:12" x14ac:dyDescent="0.25">
      <c r="C560" s="6"/>
      <c r="D560" s="7"/>
      <c r="E560" s="6"/>
      <c r="F560" s="8" t="s">
        <v>8</v>
      </c>
      <c r="G560" s="8" t="s">
        <v>9</v>
      </c>
      <c r="H560" s="9" t="s">
        <v>10</v>
      </c>
      <c r="I560" s="10"/>
      <c r="J560" s="8" t="s">
        <v>11</v>
      </c>
      <c r="K560" s="8" t="s">
        <v>12</v>
      </c>
    </row>
    <row r="561" spans="1:12" x14ac:dyDescent="0.25">
      <c r="C561" s="11"/>
      <c r="D561" s="12"/>
      <c r="E561" s="12"/>
      <c r="F561" s="12">
        <v>14.05</v>
      </c>
      <c r="G561" s="14">
        <f t="shared" ref="G561:G568" si="26">G546</f>
        <v>736.22</v>
      </c>
      <c r="H561" s="9"/>
      <c r="I561" s="10" t="s">
        <v>13</v>
      </c>
      <c r="J561" s="15">
        <f>J546</f>
        <v>120</v>
      </c>
      <c r="K561" s="15">
        <f>K546</f>
        <v>120</v>
      </c>
    </row>
    <row r="562" spans="1:12" x14ac:dyDescent="0.25">
      <c r="C562" s="11"/>
      <c r="D562" s="15"/>
      <c r="E562" s="33"/>
      <c r="F562" s="12"/>
      <c r="G562" s="14"/>
      <c r="H562" s="9"/>
      <c r="I562" s="10" t="s">
        <v>14</v>
      </c>
      <c r="J562" s="12">
        <f>J547</f>
        <v>112</v>
      </c>
      <c r="K562" s="16">
        <f>K547</f>
        <v>112</v>
      </c>
    </row>
    <row r="563" spans="1:12" x14ac:dyDescent="0.25">
      <c r="C563" s="12"/>
      <c r="D563" s="15"/>
      <c r="E563" s="12"/>
      <c r="F563" s="15">
        <v>55.74</v>
      </c>
      <c r="G563" s="14">
        <f t="shared" si="26"/>
        <v>0</v>
      </c>
      <c r="H563" s="9"/>
      <c r="I563" s="10"/>
      <c r="J563" s="35"/>
      <c r="K563" s="14"/>
    </row>
    <row r="564" spans="1:12" x14ac:dyDescent="0.25">
      <c r="C564" s="18"/>
      <c r="D564" s="12"/>
      <c r="F564" s="15">
        <f>F549</f>
        <v>1.8</v>
      </c>
      <c r="G564" s="14">
        <f t="shared" si="26"/>
        <v>94.32</v>
      </c>
      <c r="H564" s="19"/>
      <c r="I564" s="10"/>
      <c r="J564" s="15"/>
      <c r="K564" s="14"/>
    </row>
    <row r="565" spans="1:12" x14ac:dyDescent="0.25">
      <c r="C565" s="11"/>
      <c r="D565" s="12"/>
      <c r="E565" s="13"/>
      <c r="F565" s="15">
        <v>0.11</v>
      </c>
      <c r="G565" s="14">
        <f t="shared" si="26"/>
        <v>5.7640000000000002</v>
      </c>
      <c r="H565" s="19"/>
      <c r="I565" s="20"/>
      <c r="J565" s="21"/>
      <c r="K565" s="14"/>
    </row>
    <row r="566" spans="1:12" x14ac:dyDescent="0.25">
      <c r="C566" s="19"/>
      <c r="D566" s="12"/>
      <c r="E566" s="20"/>
      <c r="F566" s="15">
        <v>3.58</v>
      </c>
      <c r="G566" s="14">
        <f t="shared" si="26"/>
        <v>187.59199999999998</v>
      </c>
      <c r="H566" s="19" t="str">
        <f>H551:I551</f>
        <v>Справочно: долг</v>
      </c>
      <c r="I566" s="20"/>
      <c r="J566" s="15"/>
      <c r="K566" s="36">
        <f>K551</f>
        <v>0</v>
      </c>
    </row>
    <row r="567" spans="1:12" x14ac:dyDescent="0.25">
      <c r="A567" t="s">
        <v>16</v>
      </c>
      <c r="C567" s="11"/>
      <c r="D567" s="15"/>
      <c r="E567" s="22"/>
      <c r="F567" s="15"/>
      <c r="G567" s="23">
        <f>G552</f>
        <v>0</v>
      </c>
      <c r="H567" s="11" t="s">
        <v>17</v>
      </c>
      <c r="I567" s="24"/>
      <c r="J567" s="18"/>
      <c r="K567" s="23">
        <f>K552</f>
        <v>0</v>
      </c>
    </row>
    <row r="568" spans="1:12" x14ac:dyDescent="0.25">
      <c r="D568" s="25"/>
      <c r="E568" s="25"/>
      <c r="F568" s="26"/>
      <c r="G568" s="27">
        <f t="shared" si="26"/>
        <v>1023.8960000000001</v>
      </c>
      <c r="H568" s="28"/>
      <c r="I568" s="28"/>
      <c r="J568" t="s">
        <v>18</v>
      </c>
      <c r="L568" s="29"/>
    </row>
    <row r="569" spans="1:12" x14ac:dyDescent="0.25">
      <c r="D569" s="30"/>
      <c r="E569" s="30"/>
      <c r="F569" s="30"/>
      <c r="G569" s="31">
        <f>G568+K566+K567</f>
        <v>1023.8960000000001</v>
      </c>
      <c r="H569" s="28"/>
      <c r="I569" s="28"/>
      <c r="J569" s="32" t="s">
        <v>19</v>
      </c>
      <c r="K569" s="28"/>
      <c r="L569" s="28"/>
    </row>
    <row r="571" spans="1:12" x14ac:dyDescent="0.25">
      <c r="C571" s="1"/>
      <c r="D571" s="1"/>
      <c r="E571" s="1"/>
    </row>
    <row r="572" spans="1:12" x14ac:dyDescent="0.25">
      <c r="B572" s="1" t="s">
        <v>1</v>
      </c>
      <c r="C572" s="2"/>
      <c r="D572" s="2"/>
      <c r="E572" s="2"/>
      <c r="F572" s="2"/>
      <c r="G572" s="2"/>
      <c r="H572" s="2"/>
      <c r="I572" s="3"/>
      <c r="J572" s="3"/>
      <c r="K572" s="3"/>
    </row>
    <row r="573" spans="1:12" x14ac:dyDescent="0.25">
      <c r="D573" s="46"/>
      <c r="E573" s="47"/>
      <c r="F573" s="47"/>
      <c r="G573" s="1" t="s">
        <v>2</v>
      </c>
      <c r="H573" s="4">
        <v>20</v>
      </c>
      <c r="I573" s="3" t="s">
        <v>3</v>
      </c>
      <c r="J573" s="3" t="s">
        <v>28</v>
      </c>
      <c r="K573" s="3" t="s">
        <v>20</v>
      </c>
      <c r="L573" s="3" t="s">
        <v>39</v>
      </c>
    </row>
    <row r="574" spans="1:12" x14ac:dyDescent="0.25">
      <c r="G574" s="1" t="str">
        <f>[1]Лист2!B3</f>
        <v>февраль</v>
      </c>
      <c r="H574" t="str">
        <f>H559:K559</f>
        <v>2016г.      пер.1-й Новый, д.14/3           кв.</v>
      </c>
      <c r="L574" s="5">
        <v>20</v>
      </c>
    </row>
    <row r="575" spans="1:12" x14ac:dyDescent="0.25">
      <c r="C575" s="6"/>
      <c r="D575" s="7"/>
      <c r="E575" s="6"/>
      <c r="F575" s="8" t="s">
        <v>8</v>
      </c>
      <c r="G575" s="8" t="s">
        <v>9</v>
      </c>
      <c r="H575" s="9" t="s">
        <v>10</v>
      </c>
      <c r="I575" s="10"/>
      <c r="J575" s="8" t="s">
        <v>11</v>
      </c>
      <c r="K575" s="8" t="s">
        <v>12</v>
      </c>
    </row>
    <row r="576" spans="1:12" x14ac:dyDescent="0.25">
      <c r="C576" s="11"/>
      <c r="D576" s="12"/>
      <c r="E576" s="12"/>
      <c r="F576" s="12">
        <v>14.05</v>
      </c>
      <c r="G576" s="14">
        <f>[1]Лист2!D60</f>
        <v>883.745</v>
      </c>
      <c r="H576" s="9"/>
      <c r="I576" s="10" t="s">
        <v>13</v>
      </c>
      <c r="J576" s="15">
        <f>[1]Лист2!H60</f>
        <v>40</v>
      </c>
      <c r="K576" s="16">
        <f>[1]Лист2!I60</f>
        <v>40</v>
      </c>
    </row>
    <row r="577" spans="1:12" x14ac:dyDescent="0.25">
      <c r="C577" s="11"/>
      <c r="D577" s="15"/>
      <c r="E577" s="33"/>
      <c r="F577" s="12"/>
      <c r="G577" s="14"/>
      <c r="H577" s="9"/>
      <c r="I577" s="10" t="s">
        <v>14</v>
      </c>
      <c r="J577" s="12">
        <f>[1]Лист2!H61</f>
        <v>61</v>
      </c>
      <c r="K577" s="16">
        <f>[1]Лист2!I61</f>
        <v>61</v>
      </c>
    </row>
    <row r="578" spans="1:12" x14ac:dyDescent="0.25">
      <c r="C578" s="12"/>
      <c r="D578" s="15"/>
      <c r="E578" s="12"/>
      <c r="F578" s="15">
        <v>55.74</v>
      </c>
      <c r="G578" s="14">
        <f>[1]Лист2!L60</f>
        <v>0</v>
      </c>
      <c r="H578" s="9"/>
      <c r="I578" s="10" t="s">
        <v>13</v>
      </c>
      <c r="J578" s="48">
        <f>[1]Лист2!H62</f>
        <v>179</v>
      </c>
      <c r="K578" s="16">
        <f>[1]Лист2!I62</f>
        <v>179</v>
      </c>
    </row>
    <row r="579" spans="1:12" x14ac:dyDescent="0.25">
      <c r="C579" s="18"/>
      <c r="D579" s="12"/>
      <c r="F579" s="15">
        <f>F564</f>
        <v>1.8</v>
      </c>
      <c r="G579" s="14">
        <f>[1]Лист2!N60</f>
        <v>113.22</v>
      </c>
      <c r="H579" s="19"/>
      <c r="I579" s="10" t="s">
        <v>14</v>
      </c>
      <c r="J579" s="15">
        <f>[1]Лист2!H63</f>
        <v>77</v>
      </c>
      <c r="K579" s="16">
        <f>[1]Лист2!I63</f>
        <v>77</v>
      </c>
    </row>
    <row r="580" spans="1:12" x14ac:dyDescent="0.25">
      <c r="C580" s="11"/>
      <c r="D580" s="12"/>
      <c r="E580" s="13"/>
      <c r="F580" s="15">
        <v>0.11</v>
      </c>
      <c r="G580" s="14">
        <f>[1]Лист2!G60</f>
        <v>6.9189999999999996</v>
      </c>
      <c r="H580" s="19"/>
      <c r="I580" s="20"/>
      <c r="J580" s="21"/>
      <c r="K580" s="14"/>
    </row>
    <row r="581" spans="1:12" x14ac:dyDescent="0.25">
      <c r="C581" s="19"/>
      <c r="D581" s="12"/>
      <c r="E581" s="20"/>
      <c r="F581" s="15">
        <v>3.58</v>
      </c>
      <c r="G581" s="14">
        <f>[1]Лист2!O60</f>
        <v>225.18199999999999</v>
      </c>
      <c r="H581" s="19" t="str">
        <f>H566:I566</f>
        <v>Справочно: долг</v>
      </c>
      <c r="I581" s="20"/>
      <c r="J581" s="15"/>
      <c r="K581" s="14">
        <f>[1]Лист2!DG60</f>
        <v>1730.7299999999998</v>
      </c>
    </row>
    <row r="582" spans="1:12" x14ac:dyDescent="0.25">
      <c r="A582" t="s">
        <v>16</v>
      </c>
      <c r="C582" s="11"/>
      <c r="D582" s="15"/>
      <c r="E582" s="22"/>
      <c r="F582" s="15"/>
      <c r="G582" s="23">
        <f>[1]Лист2!F60</f>
        <v>0</v>
      </c>
      <c r="H582" s="11" t="s">
        <v>17</v>
      </c>
      <c r="I582" s="24"/>
      <c r="J582" s="18"/>
      <c r="K582" s="23">
        <f>[1]Лист2!U60</f>
        <v>0</v>
      </c>
    </row>
    <row r="583" spans="1:12" x14ac:dyDescent="0.25">
      <c r="D583" s="25"/>
      <c r="E583" s="25"/>
      <c r="F583" s="26"/>
      <c r="G583" s="27">
        <f>[1]Лист2!P60</f>
        <v>1229.066</v>
      </c>
      <c r="H583" s="28"/>
      <c r="I583" s="28"/>
      <c r="J583" t="s">
        <v>18</v>
      </c>
      <c r="L583" s="29"/>
    </row>
    <row r="584" spans="1:12" x14ac:dyDescent="0.25">
      <c r="D584" s="30"/>
      <c r="E584" s="30"/>
      <c r="F584" s="30"/>
      <c r="G584" s="31">
        <f>G583+K581+K582</f>
        <v>2959.7959999999998</v>
      </c>
      <c r="H584" s="28"/>
      <c r="I584" s="28"/>
      <c r="J584" s="32" t="s">
        <v>19</v>
      </c>
      <c r="K584" s="28"/>
      <c r="L584" s="28"/>
    </row>
    <row r="585" spans="1:12" x14ac:dyDescent="0.25">
      <c r="D585" s="29"/>
      <c r="E585" s="29"/>
      <c r="F585" s="29"/>
      <c r="G585" s="28"/>
      <c r="H585" s="28"/>
      <c r="I585" s="28"/>
      <c r="J585" s="32"/>
      <c r="K585" s="28"/>
      <c r="L585" s="28"/>
    </row>
    <row r="586" spans="1:12" x14ac:dyDescent="0.25">
      <c r="C586" s="1"/>
      <c r="D586" s="1"/>
      <c r="E586" s="1"/>
    </row>
    <row r="587" spans="1:12" x14ac:dyDescent="0.25">
      <c r="B587" s="1" t="s">
        <v>1</v>
      </c>
      <c r="C587" s="2"/>
      <c r="D587" s="2"/>
      <c r="E587" s="2"/>
      <c r="F587" s="2"/>
      <c r="G587" s="2"/>
      <c r="H587" s="2"/>
      <c r="I587" s="3"/>
      <c r="J587" s="3"/>
      <c r="K587" s="3"/>
    </row>
    <row r="588" spans="1:12" x14ac:dyDescent="0.25">
      <c r="D588" s="3"/>
      <c r="E588" s="3"/>
      <c r="F588" s="3"/>
      <c r="G588" s="1" t="s">
        <v>2</v>
      </c>
      <c r="H588" s="4">
        <v>20</v>
      </c>
      <c r="I588" s="3" t="s">
        <v>3</v>
      </c>
      <c r="J588" s="3" t="s">
        <v>28</v>
      </c>
      <c r="K588" s="3" t="s">
        <v>20</v>
      </c>
      <c r="L588" s="3" t="s">
        <v>39</v>
      </c>
    </row>
    <row r="589" spans="1:12" x14ac:dyDescent="0.25">
      <c r="G589" s="1" t="str">
        <f>[1]Лист2!B3</f>
        <v>февраль</v>
      </c>
      <c r="H589" t="str">
        <f>H574:K574</f>
        <v>2016г.      пер.1-й Новый, д.14/3           кв.</v>
      </c>
      <c r="L589" s="5">
        <v>20</v>
      </c>
    </row>
    <row r="590" spans="1:12" x14ac:dyDescent="0.25">
      <c r="C590" s="6"/>
      <c r="D590" s="7"/>
      <c r="E590" s="6"/>
      <c r="F590" s="8" t="s">
        <v>8</v>
      </c>
      <c r="G590" s="8" t="s">
        <v>9</v>
      </c>
      <c r="H590" s="9" t="s">
        <v>10</v>
      </c>
      <c r="I590" s="10"/>
      <c r="J590" s="8" t="s">
        <v>11</v>
      </c>
      <c r="K590" s="8" t="s">
        <v>12</v>
      </c>
    </row>
    <row r="591" spans="1:12" x14ac:dyDescent="0.25">
      <c r="C591" s="11"/>
      <c r="D591" s="12"/>
      <c r="E591" s="12"/>
      <c r="F591" s="12">
        <v>14.05</v>
      </c>
      <c r="G591" s="14">
        <f t="shared" ref="G591:G598" si="27">G576</f>
        <v>883.745</v>
      </c>
      <c r="H591" s="9"/>
      <c r="I591" s="10" t="s">
        <v>13</v>
      </c>
      <c r="J591" s="15">
        <f t="shared" ref="J591:K594" si="28">J576</f>
        <v>40</v>
      </c>
      <c r="K591" s="16">
        <f t="shared" si="28"/>
        <v>40</v>
      </c>
    </row>
    <row r="592" spans="1:12" x14ac:dyDescent="0.25">
      <c r="C592" s="11"/>
      <c r="D592" s="15"/>
      <c r="E592" s="33"/>
      <c r="F592" s="12"/>
      <c r="G592" s="14"/>
      <c r="H592" s="9"/>
      <c r="I592" s="10" t="s">
        <v>14</v>
      </c>
      <c r="J592" s="12">
        <f t="shared" si="28"/>
        <v>61</v>
      </c>
      <c r="K592" s="16">
        <f t="shared" si="28"/>
        <v>61</v>
      </c>
    </row>
    <row r="593" spans="1:12" x14ac:dyDescent="0.25">
      <c r="C593" s="12"/>
      <c r="D593" s="15"/>
      <c r="E593" s="12"/>
      <c r="F593" s="15">
        <v>55.74</v>
      </c>
      <c r="G593" s="14">
        <f t="shared" si="27"/>
        <v>0</v>
      </c>
      <c r="H593" s="9"/>
      <c r="I593" s="10" t="s">
        <v>13</v>
      </c>
      <c r="J593" s="12">
        <f t="shared" si="28"/>
        <v>179</v>
      </c>
      <c r="K593" s="16">
        <f t="shared" si="28"/>
        <v>179</v>
      </c>
    </row>
    <row r="594" spans="1:12" x14ac:dyDescent="0.25">
      <c r="C594" s="18"/>
      <c r="D594" s="12"/>
      <c r="F594" s="15">
        <f>F579</f>
        <v>1.8</v>
      </c>
      <c r="G594" s="14">
        <f t="shared" si="27"/>
        <v>113.22</v>
      </c>
      <c r="H594" s="19"/>
      <c r="I594" s="10" t="s">
        <v>14</v>
      </c>
      <c r="J594" s="15">
        <f t="shared" si="28"/>
        <v>77</v>
      </c>
      <c r="K594" s="16">
        <f t="shared" si="28"/>
        <v>77</v>
      </c>
    </row>
    <row r="595" spans="1:12" x14ac:dyDescent="0.25">
      <c r="C595" s="11"/>
      <c r="D595" s="12"/>
      <c r="E595" s="13"/>
      <c r="F595" s="15">
        <v>0.11</v>
      </c>
      <c r="G595" s="14">
        <f t="shared" si="27"/>
        <v>6.9189999999999996</v>
      </c>
      <c r="H595" s="19"/>
      <c r="I595" s="20"/>
      <c r="J595" s="21"/>
      <c r="K595" s="14"/>
    </row>
    <row r="596" spans="1:12" x14ac:dyDescent="0.25">
      <c r="C596" s="19"/>
      <c r="D596" s="12"/>
      <c r="E596" s="20"/>
      <c r="F596" s="15">
        <v>3.58</v>
      </c>
      <c r="G596" s="14">
        <f t="shared" si="27"/>
        <v>225.18199999999999</v>
      </c>
      <c r="H596" s="19" t="str">
        <f>H581:I581</f>
        <v>Справочно: долг</v>
      </c>
      <c r="I596" s="20"/>
      <c r="J596" s="15"/>
      <c r="K596" s="14">
        <f>K581</f>
        <v>1730.7299999999998</v>
      </c>
    </row>
    <row r="597" spans="1:12" x14ac:dyDescent="0.25">
      <c r="A597" t="s">
        <v>16</v>
      </c>
      <c r="C597" s="11"/>
      <c r="D597" s="15"/>
      <c r="E597" s="22"/>
      <c r="F597" s="15"/>
      <c r="G597" s="23">
        <f>G582</f>
        <v>0</v>
      </c>
      <c r="H597" s="11" t="s">
        <v>17</v>
      </c>
      <c r="I597" s="24"/>
      <c r="J597" s="18"/>
      <c r="K597" s="23">
        <f>K582</f>
        <v>0</v>
      </c>
    </row>
    <row r="598" spans="1:12" x14ac:dyDescent="0.25">
      <c r="D598" s="25"/>
      <c r="E598" s="25"/>
      <c r="F598" s="26"/>
      <c r="G598" s="27">
        <f t="shared" si="27"/>
        <v>1229.066</v>
      </c>
      <c r="H598" s="28"/>
      <c r="I598" s="28"/>
      <c r="J598" t="s">
        <v>18</v>
      </c>
      <c r="L598" s="29"/>
    </row>
    <row r="599" spans="1:12" x14ac:dyDescent="0.25">
      <c r="D599" s="30"/>
      <c r="E599" s="30"/>
      <c r="F599" s="30"/>
      <c r="G599" s="31">
        <f>G598+K596+K597</f>
        <v>2959.7959999999998</v>
      </c>
      <c r="H599" s="28"/>
      <c r="I599" s="28"/>
      <c r="J599" s="32" t="s">
        <v>19</v>
      </c>
      <c r="K599" s="28"/>
      <c r="L599" s="28"/>
    </row>
    <row r="600" spans="1:12" x14ac:dyDescent="0.25">
      <c r="D600" s="30"/>
      <c r="E600" s="30"/>
      <c r="F600" s="30"/>
      <c r="G600" s="31"/>
      <c r="H600" s="28"/>
      <c r="I600" s="28"/>
      <c r="J600" s="32"/>
      <c r="K600" s="28"/>
      <c r="L600" s="28"/>
    </row>
    <row r="601" spans="1:12" x14ac:dyDescent="0.25">
      <c r="C601" s="1"/>
      <c r="D601" s="1"/>
      <c r="E601" s="1"/>
    </row>
    <row r="602" spans="1:12" x14ac:dyDescent="0.25">
      <c r="B602" s="1" t="s">
        <v>1</v>
      </c>
      <c r="C602" s="2"/>
      <c r="D602" s="2"/>
      <c r="E602" s="2"/>
      <c r="F602" s="2"/>
      <c r="G602" s="2"/>
      <c r="H602" s="2"/>
      <c r="I602" s="3"/>
      <c r="J602" s="3"/>
      <c r="K602" s="3"/>
    </row>
    <row r="603" spans="1:12" x14ac:dyDescent="0.25">
      <c r="D603" s="3"/>
      <c r="E603" s="3"/>
      <c r="F603" s="3"/>
      <c r="G603" s="1" t="s">
        <v>2</v>
      </c>
      <c r="H603" s="4">
        <v>21</v>
      </c>
      <c r="I603" s="3" t="s">
        <v>3</v>
      </c>
      <c r="J603" s="3" t="s">
        <v>28</v>
      </c>
      <c r="K603" s="3" t="s">
        <v>20</v>
      </c>
      <c r="L603" s="3" t="s">
        <v>27</v>
      </c>
    </row>
    <row r="604" spans="1:12" x14ac:dyDescent="0.25">
      <c r="G604" s="1" t="str">
        <f>[1]Лист2!B3</f>
        <v>февраль</v>
      </c>
      <c r="H604" t="str">
        <f>H589:K589</f>
        <v>2016г.      пер.1-й Новый, д.14/3           кв.</v>
      </c>
      <c r="L604" s="5">
        <v>21</v>
      </c>
    </row>
    <row r="605" spans="1:12" x14ac:dyDescent="0.25">
      <c r="C605" s="6"/>
      <c r="D605" s="7"/>
      <c r="E605" s="6"/>
      <c r="F605" s="8" t="s">
        <v>8</v>
      </c>
      <c r="G605" s="8" t="s">
        <v>9</v>
      </c>
      <c r="H605" s="9" t="s">
        <v>10</v>
      </c>
      <c r="I605" s="10"/>
      <c r="J605" s="8" t="s">
        <v>11</v>
      </c>
      <c r="K605" s="8" t="s">
        <v>12</v>
      </c>
    </row>
    <row r="606" spans="1:12" x14ac:dyDescent="0.25">
      <c r="C606" s="11"/>
      <c r="D606" s="12"/>
      <c r="E606" s="12"/>
      <c r="F606" s="12">
        <v>14.05</v>
      </c>
      <c r="G606" s="14">
        <f>[1]Лист2!D64</f>
        <v>717.95500000000004</v>
      </c>
      <c r="H606" s="9"/>
      <c r="I606" s="10" t="s">
        <v>13</v>
      </c>
      <c r="J606" s="15">
        <f>[1]Лист2!H64</f>
        <v>57</v>
      </c>
      <c r="K606" s="16">
        <f>[1]Лист2!I64</f>
        <v>57</v>
      </c>
    </row>
    <row r="607" spans="1:12" x14ac:dyDescent="0.25">
      <c r="C607" s="11"/>
      <c r="D607" s="15"/>
      <c r="E607" s="33"/>
      <c r="F607" s="12"/>
      <c r="G607" s="14"/>
      <c r="H607" s="9"/>
      <c r="I607" s="10" t="s">
        <v>14</v>
      </c>
      <c r="J607" s="12">
        <f>[1]Лист2!H65</f>
        <v>16</v>
      </c>
      <c r="K607" s="16">
        <f>[1]Лист2!I65</f>
        <v>16</v>
      </c>
    </row>
    <row r="608" spans="1:12" x14ac:dyDescent="0.25">
      <c r="C608" s="12"/>
      <c r="D608" s="15"/>
      <c r="E608" s="12"/>
      <c r="F608" s="15">
        <v>55.74</v>
      </c>
      <c r="G608" s="14">
        <f>[1]Лист2!L64</f>
        <v>0</v>
      </c>
      <c r="H608" s="9"/>
      <c r="I608" s="10" t="s">
        <v>13</v>
      </c>
      <c r="J608" s="38">
        <f>[1]Лист2!H66</f>
        <v>105</v>
      </c>
      <c r="K608" s="16">
        <f>[1]Лист2!I66</f>
        <v>105</v>
      </c>
    </row>
    <row r="609" spans="1:12" x14ac:dyDescent="0.25">
      <c r="C609" s="18"/>
      <c r="D609" s="12"/>
      <c r="F609" s="15">
        <f>F594</f>
        <v>1.8</v>
      </c>
      <c r="G609" s="14">
        <f>[1]Лист2!N64</f>
        <v>91.98</v>
      </c>
      <c r="H609" s="19"/>
      <c r="I609" s="10" t="s">
        <v>14</v>
      </c>
      <c r="J609" s="15">
        <f>[1]Лист2!H67</f>
        <v>34</v>
      </c>
      <c r="K609" s="16">
        <f>[1]Лист2!I67</f>
        <v>34</v>
      </c>
    </row>
    <row r="610" spans="1:12" x14ac:dyDescent="0.25">
      <c r="C610" s="11"/>
      <c r="D610" s="12"/>
      <c r="E610" s="13"/>
      <c r="F610" s="15">
        <v>0.11</v>
      </c>
      <c r="G610" s="14">
        <f>[1]Лист2!G64</f>
        <v>5.6210000000000004</v>
      </c>
      <c r="H610" s="19"/>
      <c r="I610" s="20"/>
      <c r="J610" s="21"/>
      <c r="K610" s="14"/>
    </row>
    <row r="611" spans="1:12" x14ac:dyDescent="0.25">
      <c r="C611" s="19"/>
      <c r="D611" s="12"/>
      <c r="E611" s="20"/>
      <c r="F611" s="15">
        <v>3.58</v>
      </c>
      <c r="G611" s="14">
        <f>[1]Лист2!O64</f>
        <v>182.93800000000002</v>
      </c>
      <c r="H611" s="19" t="str">
        <f>H596:I596</f>
        <v>Справочно: долг</v>
      </c>
      <c r="I611" s="20"/>
      <c r="J611" s="15"/>
      <c r="K611" s="14">
        <f>[1]Лист2!DG64</f>
        <v>0</v>
      </c>
    </row>
    <row r="612" spans="1:12" x14ac:dyDescent="0.25">
      <c r="A612" t="s">
        <v>16</v>
      </c>
      <c r="C612" s="11"/>
      <c r="D612" s="15"/>
      <c r="E612" s="22"/>
      <c r="F612" s="15"/>
      <c r="G612" s="23">
        <f>[1]Лист2!F64</f>
        <v>0</v>
      </c>
      <c r="H612" s="11" t="s">
        <v>17</v>
      </c>
      <c r="I612" s="24"/>
      <c r="J612" s="18"/>
      <c r="K612" s="23">
        <f>[1]Лист2!U64</f>
        <v>0</v>
      </c>
    </row>
    <row r="613" spans="1:12" x14ac:dyDescent="0.25">
      <c r="D613" s="25"/>
      <c r="E613" s="25"/>
      <c r="F613" s="26"/>
      <c r="G613" s="27">
        <f>[1]Лист2!P64</f>
        <v>998.49400000000003</v>
      </c>
      <c r="H613" s="28"/>
      <c r="I613" s="28"/>
      <c r="J613" t="s">
        <v>18</v>
      </c>
      <c r="L613" s="29"/>
    </row>
    <row r="614" spans="1:12" x14ac:dyDescent="0.25">
      <c r="D614" s="30"/>
      <c r="E614" s="30"/>
      <c r="F614" s="30"/>
      <c r="G614" s="31">
        <f>G613+K611+K612</f>
        <v>998.49400000000003</v>
      </c>
      <c r="H614" s="28"/>
      <c r="I614" s="28"/>
      <c r="J614" s="32" t="s">
        <v>19</v>
      </c>
      <c r="K614" s="28"/>
      <c r="L614" s="28"/>
    </row>
    <row r="615" spans="1:12" x14ac:dyDescent="0.25">
      <c r="J615" s="32"/>
      <c r="K615" s="28"/>
      <c r="L615" s="28"/>
    </row>
    <row r="616" spans="1:12" x14ac:dyDescent="0.25">
      <c r="C616" s="1"/>
      <c r="D616" s="1"/>
      <c r="E616" s="1"/>
    </row>
    <row r="617" spans="1:12" x14ac:dyDescent="0.25">
      <c r="B617" s="1" t="s">
        <v>1</v>
      </c>
      <c r="C617" s="2"/>
      <c r="D617" s="2"/>
      <c r="E617" s="2"/>
      <c r="F617" s="2"/>
      <c r="G617" s="2"/>
      <c r="H617" s="2"/>
      <c r="I617" s="3"/>
      <c r="J617" s="3"/>
      <c r="K617" s="3"/>
    </row>
    <row r="618" spans="1:12" x14ac:dyDescent="0.25">
      <c r="D618" s="3"/>
      <c r="E618" s="3"/>
      <c r="F618" s="3"/>
      <c r="G618" s="1" t="s">
        <v>2</v>
      </c>
      <c r="H618" s="4">
        <v>21</v>
      </c>
      <c r="I618" s="3" t="s">
        <v>3</v>
      </c>
      <c r="J618" s="3" t="s">
        <v>28</v>
      </c>
      <c r="K618" s="3" t="s">
        <v>20</v>
      </c>
      <c r="L618" s="3" t="s">
        <v>27</v>
      </c>
    </row>
    <row r="619" spans="1:12" x14ac:dyDescent="0.25">
      <c r="G619" s="1" t="str">
        <f>[1]Лист2!B3</f>
        <v>февраль</v>
      </c>
      <c r="H619" t="str">
        <f>H604:K604</f>
        <v>2016г.      пер.1-й Новый, д.14/3           кв.</v>
      </c>
      <c r="L619" s="5">
        <v>21</v>
      </c>
    </row>
    <row r="620" spans="1:12" x14ac:dyDescent="0.25">
      <c r="C620" s="6"/>
      <c r="D620" s="7"/>
      <c r="E620" s="6"/>
      <c r="F620" s="8" t="s">
        <v>8</v>
      </c>
      <c r="G620" s="8" t="s">
        <v>9</v>
      </c>
      <c r="H620" s="9" t="s">
        <v>10</v>
      </c>
      <c r="I620" s="10"/>
      <c r="J620" s="8" t="s">
        <v>11</v>
      </c>
      <c r="K620" s="8" t="s">
        <v>12</v>
      </c>
    </row>
    <row r="621" spans="1:12" x14ac:dyDescent="0.25">
      <c r="C621" s="11"/>
      <c r="D621" s="12"/>
      <c r="E621" s="12"/>
      <c r="F621" s="12">
        <v>14.05</v>
      </c>
      <c r="G621" s="14">
        <f t="shared" ref="G621:G628" si="29">G606</f>
        <v>717.95500000000004</v>
      </c>
      <c r="H621" s="9"/>
      <c r="I621" s="10" t="s">
        <v>13</v>
      </c>
      <c r="J621" s="15">
        <f t="shared" ref="J621:K624" si="30">J606</f>
        <v>57</v>
      </c>
      <c r="K621" s="16">
        <f t="shared" si="30"/>
        <v>57</v>
      </c>
    </row>
    <row r="622" spans="1:12" x14ac:dyDescent="0.25">
      <c r="C622" s="11"/>
      <c r="D622" s="15"/>
      <c r="E622" s="33"/>
      <c r="F622" s="12"/>
      <c r="G622" s="14"/>
      <c r="H622" s="9"/>
      <c r="I622" s="10" t="s">
        <v>14</v>
      </c>
      <c r="J622" s="12">
        <f t="shared" si="30"/>
        <v>16</v>
      </c>
      <c r="K622" s="16">
        <f t="shared" si="30"/>
        <v>16</v>
      </c>
    </row>
    <row r="623" spans="1:12" x14ac:dyDescent="0.25">
      <c r="C623" s="12"/>
      <c r="D623" s="15"/>
      <c r="E623" s="12"/>
      <c r="F623" s="15">
        <v>55.74</v>
      </c>
      <c r="G623" s="14">
        <f t="shared" si="29"/>
        <v>0</v>
      </c>
      <c r="H623" s="9"/>
      <c r="I623" s="10" t="s">
        <v>13</v>
      </c>
      <c r="J623" s="38">
        <f t="shared" si="30"/>
        <v>105</v>
      </c>
      <c r="K623" s="16">
        <f t="shared" si="30"/>
        <v>105</v>
      </c>
    </row>
    <row r="624" spans="1:12" x14ac:dyDescent="0.25">
      <c r="C624" s="18"/>
      <c r="D624" s="12"/>
      <c r="F624" s="15">
        <f>F609</f>
        <v>1.8</v>
      </c>
      <c r="G624" s="14">
        <f t="shared" si="29"/>
        <v>91.98</v>
      </c>
      <c r="H624" s="19"/>
      <c r="I624" s="10" t="s">
        <v>14</v>
      </c>
      <c r="J624" s="38">
        <f t="shared" si="30"/>
        <v>34</v>
      </c>
      <c r="K624" s="16">
        <f t="shared" si="30"/>
        <v>34</v>
      </c>
    </row>
    <row r="625" spans="1:12" x14ac:dyDescent="0.25">
      <c r="C625" s="11"/>
      <c r="D625" s="12"/>
      <c r="E625" s="13"/>
      <c r="F625" s="15">
        <v>0.11</v>
      </c>
      <c r="G625" s="14">
        <f t="shared" si="29"/>
        <v>5.6210000000000004</v>
      </c>
      <c r="H625" s="19"/>
      <c r="I625" s="20"/>
      <c r="J625" s="21"/>
      <c r="K625" s="14"/>
    </row>
    <row r="626" spans="1:12" x14ac:dyDescent="0.25">
      <c r="C626" s="19"/>
      <c r="D626" s="12"/>
      <c r="E626" s="20"/>
      <c r="F626" s="15">
        <v>3.58</v>
      </c>
      <c r="G626" s="14">
        <f t="shared" si="29"/>
        <v>182.93800000000002</v>
      </c>
      <c r="H626" s="19" t="str">
        <f>H611:I611</f>
        <v>Справочно: долг</v>
      </c>
      <c r="I626" s="20"/>
      <c r="J626" s="15"/>
      <c r="K626" s="14">
        <f>K611</f>
        <v>0</v>
      </c>
    </row>
    <row r="627" spans="1:12" x14ac:dyDescent="0.25">
      <c r="A627" t="s">
        <v>16</v>
      </c>
      <c r="C627" s="11"/>
      <c r="D627" s="15"/>
      <c r="E627" s="22"/>
      <c r="F627" s="15"/>
      <c r="G627" s="23">
        <f>G612</f>
        <v>0</v>
      </c>
      <c r="H627" s="11" t="s">
        <v>17</v>
      </c>
      <c r="I627" s="24"/>
      <c r="J627" s="18"/>
      <c r="K627" s="23">
        <f>K612</f>
        <v>0</v>
      </c>
    </row>
    <row r="628" spans="1:12" x14ac:dyDescent="0.25">
      <c r="D628" s="25"/>
      <c r="E628" s="25"/>
      <c r="F628" s="26"/>
      <c r="G628" s="27">
        <f t="shared" si="29"/>
        <v>998.49400000000003</v>
      </c>
      <c r="H628" s="28"/>
      <c r="I628" s="28"/>
      <c r="J628" t="s">
        <v>18</v>
      </c>
      <c r="L628" s="29"/>
    </row>
    <row r="629" spans="1:12" x14ac:dyDescent="0.25">
      <c r="D629" s="30"/>
      <c r="E629" s="30"/>
      <c r="F629" s="30"/>
      <c r="G629" s="31">
        <f>G628+K626+K627</f>
        <v>998.49400000000003</v>
      </c>
      <c r="H629" s="28"/>
      <c r="I629" s="28"/>
      <c r="J629" s="32" t="s">
        <v>19</v>
      </c>
      <c r="K629" s="28"/>
      <c r="L629" s="28"/>
    </row>
    <row r="631" spans="1:12" x14ac:dyDescent="0.25">
      <c r="C631" s="1"/>
      <c r="D631" s="1"/>
      <c r="E631" s="1"/>
    </row>
    <row r="632" spans="1:12" x14ac:dyDescent="0.25">
      <c r="B632" s="1" t="s">
        <v>1</v>
      </c>
      <c r="C632" s="2"/>
      <c r="D632" s="2"/>
      <c r="E632" s="2"/>
      <c r="F632" s="2"/>
      <c r="G632" s="2"/>
      <c r="H632" s="2"/>
      <c r="I632" s="3"/>
      <c r="J632" s="3"/>
      <c r="K632" s="3"/>
    </row>
    <row r="633" spans="1:12" x14ac:dyDescent="0.25">
      <c r="D633" s="34"/>
      <c r="E633" s="3"/>
      <c r="F633" s="3"/>
      <c r="G633" s="1" t="s">
        <v>2</v>
      </c>
      <c r="H633" s="4">
        <v>22</v>
      </c>
      <c r="I633" s="3" t="s">
        <v>3</v>
      </c>
      <c r="J633" s="3" t="s">
        <v>21</v>
      </c>
      <c r="K633" s="3" t="s">
        <v>20</v>
      </c>
      <c r="L633" s="3" t="s">
        <v>40</v>
      </c>
    </row>
    <row r="634" spans="1:12" x14ac:dyDescent="0.25">
      <c r="G634" s="1" t="str">
        <f>[1]Лист2!B3</f>
        <v>февраль</v>
      </c>
      <c r="H634" t="str">
        <f>H619:K619</f>
        <v>2016г.      пер.1-й Новый, д.14/3           кв.</v>
      </c>
      <c r="L634" s="5">
        <v>22</v>
      </c>
    </row>
    <row r="635" spans="1:12" x14ac:dyDescent="0.25">
      <c r="C635" s="6"/>
      <c r="D635" s="7"/>
      <c r="E635" s="6"/>
      <c r="F635" s="8" t="s">
        <v>8</v>
      </c>
      <c r="G635" s="8" t="s">
        <v>9</v>
      </c>
      <c r="H635" s="9" t="s">
        <v>10</v>
      </c>
      <c r="I635" s="10"/>
      <c r="J635" s="8" t="s">
        <v>11</v>
      </c>
      <c r="K635" s="8" t="s">
        <v>12</v>
      </c>
    </row>
    <row r="636" spans="1:12" x14ac:dyDescent="0.25">
      <c r="C636" s="11"/>
      <c r="D636" s="12"/>
      <c r="E636" s="12"/>
      <c r="F636" s="12">
        <v>14.05</v>
      </c>
      <c r="G636" s="14">
        <f>[1]Лист2!D68</f>
        <v>661.75500000000011</v>
      </c>
      <c r="H636" s="9"/>
      <c r="I636" s="10" t="s">
        <v>13</v>
      </c>
      <c r="J636" s="15">
        <f>[1]Лист2!H68</f>
        <v>31</v>
      </c>
      <c r="K636" s="49">
        <f>[1]Лист2!I68</f>
        <v>31</v>
      </c>
    </row>
    <row r="637" spans="1:12" x14ac:dyDescent="0.25">
      <c r="C637" s="11"/>
      <c r="D637" s="15"/>
      <c r="E637" s="33"/>
      <c r="F637" s="12"/>
      <c r="G637" s="14"/>
      <c r="H637" s="9"/>
      <c r="I637" s="10" t="s">
        <v>14</v>
      </c>
      <c r="J637" s="12">
        <f>[1]Лист2!H69</f>
        <v>59</v>
      </c>
      <c r="K637" s="16">
        <f>[1]Лист2!I69</f>
        <v>59</v>
      </c>
    </row>
    <row r="638" spans="1:12" x14ac:dyDescent="0.25">
      <c r="C638" s="12"/>
      <c r="D638" s="15"/>
      <c r="E638" s="12"/>
      <c r="F638" s="15">
        <v>55.74</v>
      </c>
      <c r="G638" s="14">
        <f>[1]Лист2!L68</f>
        <v>0</v>
      </c>
      <c r="H638" s="9"/>
      <c r="I638" s="10"/>
      <c r="J638" s="35"/>
      <c r="K638" s="14"/>
    </row>
    <row r="639" spans="1:12" x14ac:dyDescent="0.25">
      <c r="C639" s="18"/>
      <c r="D639" s="12"/>
      <c r="F639" s="15">
        <f>F624</f>
        <v>1.8</v>
      </c>
      <c r="G639" s="14">
        <f>[1]Лист2!N68</f>
        <v>84.78</v>
      </c>
      <c r="H639" s="19"/>
      <c r="I639" s="10"/>
      <c r="J639" s="15"/>
      <c r="K639" s="14"/>
    </row>
    <row r="640" spans="1:12" x14ac:dyDescent="0.25">
      <c r="C640" s="11"/>
      <c r="D640" s="12"/>
      <c r="E640" s="13"/>
      <c r="F640" s="15">
        <v>0.11</v>
      </c>
      <c r="G640" s="14">
        <f>[1]Лист2!G68</f>
        <v>5.181</v>
      </c>
      <c r="H640" s="19"/>
      <c r="I640" s="20"/>
      <c r="J640" s="21"/>
      <c r="K640" s="14"/>
    </row>
    <row r="641" spans="1:12" x14ac:dyDescent="0.25">
      <c r="C641" s="19"/>
      <c r="D641" s="12"/>
      <c r="E641" s="20"/>
      <c r="F641" s="15">
        <v>3.58</v>
      </c>
      <c r="G641" s="14">
        <f>[1]Лист2!O68</f>
        <v>168.61799999999999</v>
      </c>
      <c r="H641" s="19" t="str">
        <f>H626:I626</f>
        <v>Справочно: долг</v>
      </c>
      <c r="I641" s="20"/>
      <c r="J641" s="15"/>
      <c r="K641" s="14">
        <f>[1]Лист2!DG68</f>
        <v>0</v>
      </c>
    </row>
    <row r="642" spans="1:12" x14ac:dyDescent="0.25">
      <c r="A642" t="s">
        <v>16</v>
      </c>
      <c r="C642" s="11"/>
      <c r="D642" s="15"/>
      <c r="E642" s="22"/>
      <c r="F642" s="15"/>
      <c r="G642" s="23">
        <f>[1]Лист2!F68</f>
        <v>0</v>
      </c>
      <c r="H642" s="11" t="s">
        <v>17</v>
      </c>
      <c r="I642" s="24"/>
      <c r="J642" s="18"/>
      <c r="K642" s="23">
        <f>[1]Лист2!U68</f>
        <v>0</v>
      </c>
    </row>
    <row r="643" spans="1:12" x14ac:dyDescent="0.25">
      <c r="D643" s="25"/>
      <c r="E643" s="25"/>
      <c r="F643" s="26"/>
      <c r="G643" s="27">
        <f>[1]Лист2!P68</f>
        <v>920.33400000000006</v>
      </c>
      <c r="H643" s="28"/>
      <c r="I643" s="28"/>
      <c r="J643" s="50" t="s">
        <v>18</v>
      </c>
      <c r="K643" s="29"/>
      <c r="L643" s="29"/>
    </row>
    <row r="644" spans="1:12" x14ac:dyDescent="0.25">
      <c r="D644" s="30"/>
      <c r="E644" s="30"/>
      <c r="F644" s="30"/>
      <c r="G644" s="31">
        <f>G643+K641+K642</f>
        <v>920.33400000000006</v>
      </c>
      <c r="H644" s="28"/>
      <c r="I644" s="28"/>
      <c r="J644" s="32" t="s">
        <v>19</v>
      </c>
      <c r="K644" s="28"/>
      <c r="L644" s="28"/>
    </row>
    <row r="645" spans="1:12" x14ac:dyDescent="0.25">
      <c r="D645" s="29"/>
      <c r="E645" s="29"/>
      <c r="F645" s="29"/>
      <c r="G645" s="28"/>
      <c r="H645" s="28"/>
      <c r="I645" s="28"/>
      <c r="J645" s="32"/>
      <c r="K645" s="28"/>
      <c r="L645" s="28"/>
    </row>
    <row r="646" spans="1:12" x14ac:dyDescent="0.25">
      <c r="C646" s="1"/>
      <c r="D646" s="1"/>
      <c r="E646" s="1"/>
    </row>
    <row r="647" spans="1:12" x14ac:dyDescent="0.25">
      <c r="B647" s="1" t="s">
        <v>1</v>
      </c>
      <c r="C647" s="2"/>
      <c r="D647" s="2"/>
      <c r="E647" s="2"/>
      <c r="F647" s="2"/>
      <c r="G647" s="2"/>
      <c r="H647" s="2"/>
      <c r="I647" s="3"/>
      <c r="J647" s="3"/>
      <c r="K647" s="3"/>
    </row>
    <row r="648" spans="1:12" x14ac:dyDescent="0.25">
      <c r="D648" s="3"/>
      <c r="E648" s="3"/>
      <c r="F648" s="3"/>
      <c r="G648" s="1" t="s">
        <v>2</v>
      </c>
      <c r="H648" s="4">
        <v>22</v>
      </c>
      <c r="I648" s="3" t="s">
        <v>3</v>
      </c>
      <c r="J648" s="3" t="s">
        <v>21</v>
      </c>
      <c r="K648" s="3" t="s">
        <v>20</v>
      </c>
      <c r="L648" s="3" t="s">
        <v>40</v>
      </c>
    </row>
    <row r="649" spans="1:12" x14ac:dyDescent="0.25">
      <c r="G649" s="1" t="str">
        <f>[1]Лист2!B3</f>
        <v>февраль</v>
      </c>
      <c r="H649" t="str">
        <f>H634:K634</f>
        <v>2016г.      пер.1-й Новый, д.14/3           кв.</v>
      </c>
      <c r="L649" s="5">
        <v>22</v>
      </c>
    </row>
    <row r="650" spans="1:12" x14ac:dyDescent="0.25">
      <c r="C650" s="6"/>
      <c r="D650" s="7"/>
      <c r="E650" s="6"/>
      <c r="F650" s="8" t="s">
        <v>8</v>
      </c>
      <c r="G650" s="8" t="s">
        <v>9</v>
      </c>
      <c r="H650" s="9" t="s">
        <v>10</v>
      </c>
      <c r="I650" s="10"/>
      <c r="J650" s="8" t="s">
        <v>11</v>
      </c>
      <c r="K650" s="8" t="s">
        <v>12</v>
      </c>
    </row>
    <row r="651" spans="1:12" x14ac:dyDescent="0.25">
      <c r="C651" s="11"/>
      <c r="D651" s="12"/>
      <c r="E651" s="12"/>
      <c r="F651" s="12">
        <v>14.05</v>
      </c>
      <c r="G651" s="14">
        <f>G636</f>
        <v>661.75500000000011</v>
      </c>
      <c r="H651" s="9"/>
      <c r="I651" s="10" t="s">
        <v>13</v>
      </c>
      <c r="J651" s="15">
        <f>J636</f>
        <v>31</v>
      </c>
      <c r="K651" s="49">
        <f>K636</f>
        <v>31</v>
      </c>
    </row>
    <row r="652" spans="1:12" x14ac:dyDescent="0.25">
      <c r="C652" s="11"/>
      <c r="D652" s="15"/>
      <c r="E652" s="33"/>
      <c r="F652" s="12"/>
      <c r="G652" s="14"/>
      <c r="H652" s="9"/>
      <c r="I652" s="10" t="s">
        <v>14</v>
      </c>
      <c r="J652" s="12">
        <f>J637</f>
        <v>59</v>
      </c>
      <c r="K652" s="16">
        <f>K637</f>
        <v>59</v>
      </c>
    </row>
    <row r="653" spans="1:12" x14ac:dyDescent="0.25">
      <c r="C653" s="12"/>
      <c r="D653" s="15"/>
      <c r="E653" s="12"/>
      <c r="F653" s="15">
        <v>55.74</v>
      </c>
      <c r="G653" s="14">
        <f>[1]Лист2!L68</f>
        <v>0</v>
      </c>
      <c r="H653" s="9"/>
      <c r="I653" s="10"/>
      <c r="J653" s="35"/>
      <c r="K653" s="14"/>
    </row>
    <row r="654" spans="1:12" x14ac:dyDescent="0.25">
      <c r="C654" s="18"/>
      <c r="D654" s="12"/>
      <c r="F654" s="15">
        <f>F639</f>
        <v>1.8</v>
      </c>
      <c r="G654" s="14">
        <f>G639</f>
        <v>84.78</v>
      </c>
      <c r="H654" s="19"/>
      <c r="I654" s="10"/>
      <c r="J654" s="15"/>
      <c r="K654" s="14"/>
    </row>
    <row r="655" spans="1:12" x14ac:dyDescent="0.25">
      <c r="C655" s="11"/>
      <c r="D655" s="12"/>
      <c r="E655" s="13"/>
      <c r="F655" s="15">
        <v>0.11</v>
      </c>
      <c r="G655" s="14">
        <f>G640</f>
        <v>5.181</v>
      </c>
      <c r="H655" s="19"/>
      <c r="I655" s="20"/>
      <c r="J655" s="21"/>
      <c r="K655" s="14"/>
    </row>
    <row r="656" spans="1:12" x14ac:dyDescent="0.25">
      <c r="C656" s="19"/>
      <c r="D656" s="12"/>
      <c r="E656" s="20"/>
      <c r="F656" s="15">
        <v>3.58</v>
      </c>
      <c r="G656" s="14">
        <f>G641</f>
        <v>168.61799999999999</v>
      </c>
      <c r="H656" s="19" t="str">
        <f>H641:I641</f>
        <v>Справочно: долг</v>
      </c>
      <c r="I656" s="20"/>
      <c r="J656" s="15"/>
      <c r="K656" s="14">
        <f>K641</f>
        <v>0</v>
      </c>
    </row>
    <row r="657" spans="1:12" x14ac:dyDescent="0.25">
      <c r="A657" t="s">
        <v>16</v>
      </c>
      <c r="C657" s="11"/>
      <c r="D657" s="15"/>
      <c r="E657" s="22"/>
      <c r="F657" s="15"/>
      <c r="G657" s="23">
        <f>G642</f>
        <v>0</v>
      </c>
      <c r="H657" s="11" t="s">
        <v>17</v>
      </c>
      <c r="I657" s="24"/>
      <c r="J657" s="18"/>
      <c r="K657" s="23">
        <f>K642</f>
        <v>0</v>
      </c>
    </row>
    <row r="658" spans="1:12" x14ac:dyDescent="0.25">
      <c r="D658" s="25"/>
      <c r="E658" s="25"/>
      <c r="F658" s="26"/>
      <c r="G658" s="27">
        <f>G643</f>
        <v>920.33400000000006</v>
      </c>
      <c r="H658" s="28"/>
      <c r="I658" s="28"/>
      <c r="J658" t="s">
        <v>18</v>
      </c>
      <c r="L658" s="29"/>
    </row>
    <row r="659" spans="1:12" x14ac:dyDescent="0.25">
      <c r="D659" s="30"/>
      <c r="E659" s="30"/>
      <c r="F659" s="30"/>
      <c r="G659" s="31">
        <f>G658+K656+K657</f>
        <v>920.33400000000006</v>
      </c>
      <c r="H659" s="28"/>
      <c r="I659" s="28"/>
      <c r="J659" s="32" t="s">
        <v>19</v>
      </c>
      <c r="K659" s="28"/>
      <c r="L659" s="28"/>
    </row>
    <row r="660" spans="1:12" x14ac:dyDescent="0.25">
      <c r="D660" s="30"/>
      <c r="E660" s="30"/>
      <c r="F660" s="30"/>
      <c r="G660" s="31"/>
      <c r="H660" s="28"/>
      <c r="I660" s="28"/>
      <c r="J660" s="32"/>
      <c r="K660" s="28"/>
      <c r="L660" s="28"/>
    </row>
    <row r="661" spans="1:12" x14ac:dyDescent="0.25">
      <c r="C661" s="1"/>
      <c r="D661" s="1"/>
      <c r="E661" s="1"/>
    </row>
    <row r="662" spans="1:12" x14ac:dyDescent="0.25">
      <c r="B662" s="1" t="s">
        <v>1</v>
      </c>
      <c r="C662" s="2"/>
      <c r="D662" s="2"/>
      <c r="E662" s="2"/>
      <c r="F662" s="2"/>
      <c r="G662" s="2"/>
      <c r="H662" s="2"/>
      <c r="I662" s="3"/>
      <c r="J662" s="3"/>
      <c r="K662" s="3"/>
    </row>
    <row r="663" spans="1:12" x14ac:dyDescent="0.25">
      <c r="D663" s="34"/>
      <c r="E663" s="3"/>
      <c r="F663" s="3"/>
      <c r="G663" s="1" t="s">
        <v>2</v>
      </c>
      <c r="H663" s="4">
        <v>23</v>
      </c>
      <c r="I663" s="3" t="s">
        <v>3</v>
      </c>
      <c r="J663" s="3" t="s">
        <v>28</v>
      </c>
      <c r="K663" s="3" t="s">
        <v>20</v>
      </c>
      <c r="L663" s="3" t="s">
        <v>24</v>
      </c>
    </row>
    <row r="664" spans="1:12" x14ac:dyDescent="0.25">
      <c r="G664" s="1" t="str">
        <f>[1]Лист2!B3</f>
        <v>февраль</v>
      </c>
      <c r="H664" t="str">
        <f>H649:K649</f>
        <v>2016г.      пер.1-й Новый, д.14/3           кв.</v>
      </c>
      <c r="L664" s="5">
        <v>23</v>
      </c>
    </row>
    <row r="665" spans="1:12" x14ac:dyDescent="0.25">
      <c r="C665" s="6"/>
      <c r="D665" s="7"/>
      <c r="E665" s="6"/>
      <c r="F665" s="8" t="s">
        <v>8</v>
      </c>
      <c r="G665" s="8" t="s">
        <v>9</v>
      </c>
      <c r="H665" s="9" t="s">
        <v>10</v>
      </c>
      <c r="I665" s="10"/>
      <c r="J665" s="8" t="s">
        <v>11</v>
      </c>
      <c r="K665" s="8" t="s">
        <v>12</v>
      </c>
    </row>
    <row r="666" spans="1:12" x14ac:dyDescent="0.25">
      <c r="C666" s="11"/>
      <c r="D666" s="12"/>
      <c r="E666" s="12"/>
      <c r="F666" s="12">
        <v>14.05</v>
      </c>
      <c r="G666" s="14">
        <f>[1]Лист2!D70</f>
        <v>734.81499999999994</v>
      </c>
      <c r="H666" s="9"/>
      <c r="I666" s="10" t="s">
        <v>13</v>
      </c>
      <c r="J666" s="15">
        <f>[1]Лист2!H70</f>
        <v>30</v>
      </c>
      <c r="K666" s="16">
        <f>[1]Лист2!I70</f>
        <v>30</v>
      </c>
    </row>
    <row r="667" spans="1:12" x14ac:dyDescent="0.25">
      <c r="C667" s="11"/>
      <c r="D667" s="15"/>
      <c r="E667" s="33"/>
      <c r="F667" s="12"/>
      <c r="G667" s="14"/>
      <c r="H667" s="9"/>
      <c r="I667" s="10" t="s">
        <v>14</v>
      </c>
      <c r="J667" s="12">
        <f>[1]Лист2!H71</f>
        <v>73</v>
      </c>
      <c r="K667" s="16">
        <f>[1]Лист2!I71</f>
        <v>73</v>
      </c>
    </row>
    <row r="668" spans="1:12" x14ac:dyDescent="0.25">
      <c r="C668" s="12"/>
      <c r="D668" s="15"/>
      <c r="E668" s="12"/>
      <c r="F668" s="15">
        <v>55.74</v>
      </c>
      <c r="G668" s="14">
        <f>[1]Лист2!L70</f>
        <v>0</v>
      </c>
      <c r="H668" s="9"/>
      <c r="I668" s="10"/>
      <c r="J668" s="35"/>
      <c r="K668" s="14"/>
    </row>
    <row r="669" spans="1:12" x14ac:dyDescent="0.25">
      <c r="C669" s="18"/>
      <c r="D669" s="12"/>
      <c r="F669" s="15">
        <f>F654</f>
        <v>1.8</v>
      </c>
      <c r="G669" s="14">
        <f>[1]Лист2!N70</f>
        <v>94.14</v>
      </c>
      <c r="H669" s="19"/>
      <c r="I669" s="10"/>
      <c r="J669" s="15"/>
      <c r="K669" s="14"/>
    </row>
    <row r="670" spans="1:12" x14ac:dyDescent="0.25">
      <c r="C670" s="11"/>
      <c r="D670" s="12"/>
      <c r="E670" s="13"/>
      <c r="F670" s="15">
        <v>0.11</v>
      </c>
      <c r="G670" s="14">
        <f>[1]Лист2!G70</f>
        <v>5.7530000000000001</v>
      </c>
      <c r="H670" s="19"/>
      <c r="I670" s="20"/>
      <c r="J670" s="21"/>
      <c r="K670" s="14"/>
    </row>
    <row r="671" spans="1:12" x14ac:dyDescent="0.25">
      <c r="C671" s="19"/>
      <c r="D671" s="12"/>
      <c r="E671" s="20"/>
      <c r="F671" s="15">
        <v>3.58</v>
      </c>
      <c r="G671" s="14">
        <f>[1]Лист2!O70</f>
        <v>187.23399999999998</v>
      </c>
      <c r="H671" s="19" t="str">
        <f>H656:I656</f>
        <v>Справочно: долг</v>
      </c>
      <c r="I671" s="20"/>
      <c r="J671" s="15"/>
      <c r="K671" s="14">
        <f>[1]Лист2!DG70</f>
        <v>0</v>
      </c>
    </row>
    <row r="672" spans="1:12" x14ac:dyDescent="0.25">
      <c r="A672" t="s">
        <v>16</v>
      </c>
      <c r="C672" s="11"/>
      <c r="D672" s="15"/>
      <c r="E672" s="22"/>
      <c r="F672" s="15"/>
      <c r="G672" s="23">
        <f>[1]Лист2!F70</f>
        <v>0</v>
      </c>
      <c r="H672" s="11" t="s">
        <v>17</v>
      </c>
      <c r="I672" s="24"/>
      <c r="J672" s="18"/>
      <c r="K672" s="23">
        <f>[1]Лист2!U70</f>
        <v>0</v>
      </c>
    </row>
    <row r="673" spans="1:12" x14ac:dyDescent="0.25">
      <c r="D673" s="25"/>
      <c r="E673" s="25"/>
      <c r="F673" s="26"/>
      <c r="G673" s="27">
        <f>[1]Лист2!P70</f>
        <v>1021.942</v>
      </c>
      <c r="H673" s="28"/>
      <c r="I673" s="28"/>
      <c r="J673" t="s">
        <v>18</v>
      </c>
      <c r="L673" s="29"/>
    </row>
    <row r="674" spans="1:12" x14ac:dyDescent="0.25">
      <c r="D674" s="30"/>
      <c r="E674" s="30"/>
      <c r="F674" s="30"/>
      <c r="G674" s="31">
        <f>G673+K671+K672</f>
        <v>1021.942</v>
      </c>
      <c r="H674" s="28"/>
      <c r="I674" s="28"/>
      <c r="J674" s="32" t="s">
        <v>19</v>
      </c>
      <c r="K674" s="28"/>
      <c r="L674" s="28"/>
    </row>
    <row r="675" spans="1:12" x14ac:dyDescent="0.25">
      <c r="D675" s="29"/>
      <c r="E675" s="29"/>
      <c r="F675" s="29"/>
      <c r="G675" s="28"/>
      <c r="H675" s="28"/>
      <c r="I675" s="28"/>
      <c r="J675" s="32"/>
      <c r="K675" s="28"/>
      <c r="L675" s="28"/>
    </row>
    <row r="676" spans="1:12" x14ac:dyDescent="0.25">
      <c r="C676" s="1"/>
      <c r="D676" s="1"/>
      <c r="E676" s="1"/>
    </row>
    <row r="677" spans="1:12" x14ac:dyDescent="0.25">
      <c r="B677" s="1" t="s">
        <v>1</v>
      </c>
      <c r="C677" s="2"/>
      <c r="D677" s="2"/>
      <c r="E677" s="2"/>
      <c r="F677" s="2"/>
      <c r="G677" s="2"/>
      <c r="H677" s="2"/>
      <c r="I677" s="3"/>
      <c r="J677" s="3"/>
      <c r="K677" s="3"/>
    </row>
    <row r="678" spans="1:12" x14ac:dyDescent="0.25">
      <c r="D678" s="3"/>
      <c r="E678" s="3"/>
      <c r="F678" s="3"/>
      <c r="G678" s="1" t="s">
        <v>2</v>
      </c>
      <c r="H678" s="4">
        <v>23</v>
      </c>
      <c r="I678" s="3" t="s">
        <v>3</v>
      </c>
      <c r="J678" s="3" t="s">
        <v>28</v>
      </c>
      <c r="K678" s="3" t="s">
        <v>20</v>
      </c>
      <c r="L678" s="3" t="s">
        <v>24</v>
      </c>
    </row>
    <row r="679" spans="1:12" x14ac:dyDescent="0.25">
      <c r="G679" s="1" t="str">
        <f>[1]Лист2!B3</f>
        <v>февраль</v>
      </c>
      <c r="H679" t="str">
        <f>H664:K664</f>
        <v>2016г.      пер.1-й Новый, д.14/3           кв.</v>
      </c>
      <c r="L679" s="5">
        <v>23</v>
      </c>
    </row>
    <row r="680" spans="1:12" x14ac:dyDescent="0.25">
      <c r="C680" s="6"/>
      <c r="D680" s="7"/>
      <c r="E680" s="6"/>
      <c r="F680" s="8" t="s">
        <v>8</v>
      </c>
      <c r="G680" s="8" t="s">
        <v>9</v>
      </c>
      <c r="H680" s="9" t="s">
        <v>10</v>
      </c>
      <c r="I680" s="10"/>
      <c r="J680" s="8" t="s">
        <v>11</v>
      </c>
      <c r="K680" s="8" t="s">
        <v>12</v>
      </c>
    </row>
    <row r="681" spans="1:12" x14ac:dyDescent="0.25">
      <c r="C681" s="11"/>
      <c r="D681" s="12"/>
      <c r="E681" s="12"/>
      <c r="F681" s="12">
        <v>14.05</v>
      </c>
      <c r="G681" s="14">
        <f>G666</f>
        <v>734.81499999999994</v>
      </c>
      <c r="H681" s="9"/>
      <c r="I681" s="10" t="s">
        <v>13</v>
      </c>
      <c r="J681" s="15">
        <f>J666</f>
        <v>30</v>
      </c>
      <c r="K681" s="16">
        <f>K666</f>
        <v>30</v>
      </c>
    </row>
    <row r="682" spans="1:12" x14ac:dyDescent="0.25">
      <c r="C682" s="11"/>
      <c r="D682" s="15"/>
      <c r="E682" s="33"/>
      <c r="F682" s="12"/>
      <c r="G682" s="14"/>
      <c r="H682" s="9"/>
      <c r="I682" s="10" t="s">
        <v>14</v>
      </c>
      <c r="J682" s="12">
        <f>J667</f>
        <v>73</v>
      </c>
      <c r="K682" s="16">
        <f>K667</f>
        <v>73</v>
      </c>
    </row>
    <row r="683" spans="1:12" x14ac:dyDescent="0.25">
      <c r="C683" s="12"/>
      <c r="D683" s="15"/>
      <c r="E683" s="12"/>
      <c r="F683" s="15">
        <v>55.74</v>
      </c>
      <c r="G683" s="14">
        <f>G668</f>
        <v>0</v>
      </c>
      <c r="H683" s="9"/>
      <c r="I683" s="10"/>
      <c r="J683" s="35"/>
      <c r="K683" s="14"/>
    </row>
    <row r="684" spans="1:12" x14ac:dyDescent="0.25">
      <c r="C684" s="18"/>
      <c r="D684" s="12"/>
      <c r="F684" s="15">
        <f>F669</f>
        <v>1.8</v>
      </c>
      <c r="G684" s="14">
        <f>G669</f>
        <v>94.14</v>
      </c>
      <c r="H684" s="19"/>
      <c r="I684" s="10"/>
      <c r="J684" s="15"/>
      <c r="K684" s="14"/>
    </row>
    <row r="685" spans="1:12" x14ac:dyDescent="0.25">
      <c r="C685" s="11"/>
      <c r="D685" s="12"/>
      <c r="E685" s="13"/>
      <c r="F685" s="15">
        <v>0.11</v>
      </c>
      <c r="G685" s="14">
        <f>G670</f>
        <v>5.7530000000000001</v>
      </c>
      <c r="H685" s="19"/>
      <c r="I685" s="20"/>
      <c r="J685" s="21"/>
      <c r="K685" s="14"/>
    </row>
    <row r="686" spans="1:12" x14ac:dyDescent="0.25">
      <c r="C686" s="19"/>
      <c r="D686" s="12"/>
      <c r="E686" s="20"/>
      <c r="F686" s="15">
        <v>3.58</v>
      </c>
      <c r="G686" s="14">
        <f>[1]Лист3!G671</f>
        <v>187.23399999999998</v>
      </c>
      <c r="H686" s="19" t="str">
        <f>H671:I671</f>
        <v>Справочно: долг</v>
      </c>
      <c r="I686" s="20"/>
      <c r="J686" s="15"/>
      <c r="K686" s="14">
        <f>K671</f>
        <v>0</v>
      </c>
    </row>
    <row r="687" spans="1:12" x14ac:dyDescent="0.25">
      <c r="A687" t="s">
        <v>16</v>
      </c>
      <c r="C687" s="11"/>
      <c r="D687" s="15"/>
      <c r="E687" s="22"/>
      <c r="F687" s="15"/>
      <c r="G687" s="23">
        <f>G672</f>
        <v>0</v>
      </c>
      <c r="H687" s="11" t="s">
        <v>17</v>
      </c>
      <c r="I687" s="24"/>
      <c r="J687" s="18"/>
      <c r="K687" s="23">
        <f>K672</f>
        <v>0</v>
      </c>
    </row>
    <row r="688" spans="1:12" x14ac:dyDescent="0.25">
      <c r="D688" s="25"/>
      <c r="E688" s="25"/>
      <c r="F688" s="26"/>
      <c r="G688" s="27">
        <f>G673</f>
        <v>1021.942</v>
      </c>
      <c r="H688" s="28"/>
      <c r="I688" s="28"/>
      <c r="J688" t="s">
        <v>18</v>
      </c>
      <c r="L688" s="29"/>
    </row>
    <row r="689" spans="1:12" x14ac:dyDescent="0.25">
      <c r="D689" s="30"/>
      <c r="E689" s="30"/>
      <c r="F689" s="30"/>
      <c r="G689" s="31">
        <f>G688+K686+K687</f>
        <v>1021.942</v>
      </c>
      <c r="H689" s="28"/>
      <c r="I689" s="28"/>
      <c r="J689" s="32" t="s">
        <v>19</v>
      </c>
      <c r="K689" s="28"/>
      <c r="L689" s="28"/>
    </row>
    <row r="691" spans="1:12" x14ac:dyDescent="0.25">
      <c r="C691" s="1"/>
      <c r="D691" s="1"/>
      <c r="E691" s="1"/>
    </row>
    <row r="692" spans="1:12" x14ac:dyDescent="0.25">
      <c r="B692" s="1" t="s">
        <v>1</v>
      </c>
      <c r="C692" s="2"/>
      <c r="D692" s="2"/>
      <c r="E692" s="2"/>
      <c r="F692" s="2"/>
      <c r="G692" s="2"/>
      <c r="H692" s="2"/>
      <c r="I692" s="3"/>
      <c r="J692" s="3"/>
      <c r="K692" s="3"/>
    </row>
    <row r="693" spans="1:12" x14ac:dyDescent="0.25">
      <c r="D693" s="34"/>
      <c r="E693" s="3"/>
      <c r="F693" s="3"/>
      <c r="G693" s="1" t="s">
        <v>2</v>
      </c>
      <c r="H693" s="4">
        <v>24</v>
      </c>
      <c r="I693" s="3" t="s">
        <v>3</v>
      </c>
      <c r="J693" s="3" t="s">
        <v>28</v>
      </c>
      <c r="K693" s="3" t="s">
        <v>20</v>
      </c>
      <c r="L693" s="3" t="s">
        <v>41</v>
      </c>
    </row>
    <row r="694" spans="1:12" x14ac:dyDescent="0.25">
      <c r="G694" s="1" t="str">
        <f>[1]Лист2!B3</f>
        <v>февраль</v>
      </c>
      <c r="H694" t="str">
        <f>H679:K679</f>
        <v>2016г.      пер.1-й Новый, д.14/3           кв.</v>
      </c>
      <c r="L694" s="5">
        <v>24</v>
      </c>
    </row>
    <row r="695" spans="1:12" x14ac:dyDescent="0.25">
      <c r="C695" s="6"/>
      <c r="D695" s="7"/>
      <c r="E695" s="6"/>
      <c r="F695" s="8" t="s">
        <v>8</v>
      </c>
      <c r="G695" s="8" t="s">
        <v>9</v>
      </c>
      <c r="H695" s="9" t="s">
        <v>10</v>
      </c>
      <c r="I695" s="10"/>
      <c r="J695" s="8" t="s">
        <v>11</v>
      </c>
      <c r="K695" s="8" t="s">
        <v>12</v>
      </c>
    </row>
    <row r="696" spans="1:12" x14ac:dyDescent="0.25">
      <c r="C696" s="11"/>
      <c r="D696" s="12"/>
      <c r="E696" s="12"/>
      <c r="F696" s="12">
        <v>14.05</v>
      </c>
      <c r="G696" s="14">
        <f>[1]Лист2!D72</f>
        <v>880.93500000000006</v>
      </c>
      <c r="H696" s="9"/>
      <c r="I696" s="10" t="s">
        <v>13</v>
      </c>
      <c r="J696" s="15">
        <f>[1]Лист2!H72</f>
        <v>203</v>
      </c>
      <c r="K696" s="16">
        <f>[1]Лист2!I72</f>
        <v>203</v>
      </c>
    </row>
    <row r="697" spans="1:12" x14ac:dyDescent="0.25">
      <c r="C697" s="11"/>
      <c r="D697" s="15"/>
      <c r="E697" s="33"/>
      <c r="F697" s="12"/>
      <c r="G697" s="14"/>
      <c r="H697" s="9"/>
      <c r="I697" s="10" t="s">
        <v>14</v>
      </c>
      <c r="J697" s="12">
        <f>[1]Лист2!H73</f>
        <v>56</v>
      </c>
      <c r="K697" s="16">
        <f>[1]Лист2!I73</f>
        <v>56</v>
      </c>
    </row>
    <row r="698" spans="1:12" x14ac:dyDescent="0.25">
      <c r="C698" s="12"/>
      <c r="D698" s="15"/>
      <c r="E698" s="12"/>
      <c r="F698" s="15">
        <v>55.74</v>
      </c>
      <c r="G698" s="14">
        <f>[1]Лист2!L72</f>
        <v>0</v>
      </c>
      <c r="H698" s="9"/>
      <c r="I698" s="10" t="s">
        <v>13</v>
      </c>
      <c r="J698" s="16">
        <f>[1]Лист2!H74</f>
        <v>274</v>
      </c>
      <c r="K698" s="16">
        <f>[1]Лист2!I74</f>
        <v>274</v>
      </c>
    </row>
    <row r="699" spans="1:12" x14ac:dyDescent="0.25">
      <c r="C699" s="18"/>
      <c r="D699" s="12"/>
      <c r="F699" s="15">
        <f>F684</f>
        <v>1.8</v>
      </c>
      <c r="G699" s="14">
        <f>[1]Лист2!N72</f>
        <v>112.86000000000001</v>
      </c>
      <c r="H699" s="19"/>
      <c r="I699" s="10" t="s">
        <v>14</v>
      </c>
      <c r="J699" s="15">
        <f>[1]Лист2!H75</f>
        <v>83</v>
      </c>
      <c r="K699" s="16">
        <f>[1]Лист2!I75</f>
        <v>83</v>
      </c>
    </row>
    <row r="700" spans="1:12" x14ac:dyDescent="0.25">
      <c r="C700" s="11"/>
      <c r="D700" s="12"/>
      <c r="E700" s="13"/>
      <c r="F700" s="15">
        <v>0.11</v>
      </c>
      <c r="G700" s="14">
        <f>[1]Лист2!G72</f>
        <v>6.8970000000000002</v>
      </c>
      <c r="H700" s="19" t="s">
        <v>30</v>
      </c>
      <c r="I700" s="20"/>
      <c r="J700" s="21"/>
      <c r="K700" s="14">
        <f>[1]Лист2!M72</f>
        <v>0</v>
      </c>
    </row>
    <row r="701" spans="1:12" x14ac:dyDescent="0.25">
      <c r="C701" s="19"/>
      <c r="D701" s="12"/>
      <c r="E701" s="20"/>
      <c r="F701" s="15">
        <v>3.58</v>
      </c>
      <c r="G701" s="14">
        <f>[1]Лист2!O72</f>
        <v>224.46600000000001</v>
      </c>
      <c r="H701" s="19" t="str">
        <f>H686:I686</f>
        <v>Справочно: долг</v>
      </c>
      <c r="I701" s="20"/>
      <c r="J701" s="15"/>
      <c r="K701" s="14">
        <f>[1]Лист2!DG72</f>
        <v>2006.17</v>
      </c>
    </row>
    <row r="702" spans="1:12" x14ac:dyDescent="0.25">
      <c r="A702" t="s">
        <v>16</v>
      </c>
      <c r="C702" s="11"/>
      <c r="D702" s="15"/>
      <c r="E702" s="22"/>
      <c r="F702" s="15"/>
      <c r="G702" s="23">
        <f>[1]Лист2!F72</f>
        <v>0</v>
      </c>
      <c r="H702" s="11" t="s">
        <v>17</v>
      </c>
      <c r="I702" s="24"/>
      <c r="J702" s="18"/>
      <c r="K702" s="23">
        <f>[1]Лист2!U72</f>
        <v>0</v>
      </c>
    </row>
    <row r="703" spans="1:12" x14ac:dyDescent="0.25">
      <c r="D703" s="25"/>
      <c r="E703" s="25"/>
      <c r="F703" s="26"/>
      <c r="G703" s="27">
        <f>[1]Лист2!P72</f>
        <v>1225.1580000000001</v>
      </c>
      <c r="H703" s="28"/>
      <c r="I703" s="28"/>
      <c r="J703" t="s">
        <v>18</v>
      </c>
      <c r="L703" s="29"/>
    </row>
    <row r="704" spans="1:12" x14ac:dyDescent="0.25">
      <c r="D704" s="30"/>
      <c r="E704" s="30"/>
      <c r="F704" s="30"/>
      <c r="G704" s="31">
        <f>G703+K701+K702</f>
        <v>3231.3280000000004</v>
      </c>
      <c r="H704" s="28"/>
      <c r="I704" s="28"/>
      <c r="J704" s="32" t="s">
        <v>19</v>
      </c>
      <c r="K704" s="28"/>
      <c r="L704" s="28"/>
    </row>
    <row r="705" spans="1:12" x14ac:dyDescent="0.25">
      <c r="J705" s="32"/>
      <c r="K705" s="28"/>
      <c r="L705" s="28"/>
    </row>
    <row r="706" spans="1:12" x14ac:dyDescent="0.25">
      <c r="C706" s="1"/>
      <c r="D706" s="1"/>
      <c r="E706" s="1"/>
    </row>
    <row r="707" spans="1:12" x14ac:dyDescent="0.25">
      <c r="B707" s="1" t="s">
        <v>1</v>
      </c>
      <c r="C707" s="2"/>
      <c r="D707" s="2"/>
      <c r="E707" s="2"/>
      <c r="F707" s="2"/>
      <c r="G707" s="2"/>
      <c r="H707" s="2"/>
      <c r="I707" s="3"/>
      <c r="J707" s="3"/>
      <c r="K707" s="3"/>
    </row>
    <row r="708" spans="1:12" x14ac:dyDescent="0.25">
      <c r="D708" s="34"/>
      <c r="E708" s="3"/>
      <c r="F708" s="3"/>
      <c r="G708" s="1" t="s">
        <v>2</v>
      </c>
      <c r="H708" s="4">
        <v>24</v>
      </c>
      <c r="I708" s="3" t="s">
        <v>3</v>
      </c>
      <c r="J708" s="3" t="s">
        <v>28</v>
      </c>
      <c r="K708" s="3" t="s">
        <v>20</v>
      </c>
      <c r="L708" s="3" t="s">
        <v>41</v>
      </c>
    </row>
    <row r="709" spans="1:12" x14ac:dyDescent="0.25">
      <c r="G709" s="1" t="str">
        <f>[1]Лист2!B3</f>
        <v>февраль</v>
      </c>
      <c r="H709" t="str">
        <f>H694:K694</f>
        <v>2016г.      пер.1-й Новый, д.14/3           кв.</v>
      </c>
      <c r="L709" s="5">
        <v>24</v>
      </c>
    </row>
    <row r="710" spans="1:12" x14ac:dyDescent="0.25">
      <c r="C710" s="6"/>
      <c r="D710" s="7"/>
      <c r="E710" s="6"/>
      <c r="F710" s="8" t="s">
        <v>8</v>
      </c>
      <c r="G710" s="8" t="s">
        <v>9</v>
      </c>
      <c r="H710" s="9" t="s">
        <v>10</v>
      </c>
      <c r="I710" s="10"/>
      <c r="J710" s="8" t="s">
        <v>11</v>
      </c>
      <c r="K710" s="8" t="s">
        <v>12</v>
      </c>
    </row>
    <row r="711" spans="1:12" x14ac:dyDescent="0.25">
      <c r="C711" s="11"/>
      <c r="D711" s="12"/>
      <c r="E711" s="12"/>
      <c r="F711" s="12">
        <v>14.05</v>
      </c>
      <c r="G711" s="14">
        <f t="shared" ref="G711:G718" si="31">G696</f>
        <v>880.93500000000006</v>
      </c>
      <c r="H711" s="9"/>
      <c r="I711" s="10" t="s">
        <v>13</v>
      </c>
      <c r="J711" s="15">
        <f t="shared" ref="J711:K714" si="32">J696</f>
        <v>203</v>
      </c>
      <c r="K711" s="16">
        <f t="shared" si="32"/>
        <v>203</v>
      </c>
    </row>
    <row r="712" spans="1:12" x14ac:dyDescent="0.25">
      <c r="C712" s="11"/>
      <c r="D712" s="15"/>
      <c r="E712" s="33"/>
      <c r="F712" s="12"/>
      <c r="G712" s="14"/>
      <c r="H712" s="9"/>
      <c r="I712" s="10" t="s">
        <v>14</v>
      </c>
      <c r="J712" s="12">
        <f t="shared" si="32"/>
        <v>56</v>
      </c>
      <c r="K712" s="16">
        <f t="shared" si="32"/>
        <v>56</v>
      </c>
    </row>
    <row r="713" spans="1:12" x14ac:dyDescent="0.25">
      <c r="C713" s="12"/>
      <c r="D713" s="15"/>
      <c r="E713" s="12"/>
      <c r="F713" s="15">
        <v>55.74</v>
      </c>
      <c r="G713" s="14">
        <f t="shared" si="31"/>
        <v>0</v>
      </c>
      <c r="H713" s="9"/>
      <c r="I713" s="10" t="s">
        <v>13</v>
      </c>
      <c r="J713" s="12">
        <f t="shared" si="32"/>
        <v>274</v>
      </c>
      <c r="K713" s="16">
        <f t="shared" si="32"/>
        <v>274</v>
      </c>
    </row>
    <row r="714" spans="1:12" x14ac:dyDescent="0.25">
      <c r="C714" s="18"/>
      <c r="D714" s="12"/>
      <c r="F714" s="15">
        <f>F699</f>
        <v>1.8</v>
      </c>
      <c r="G714" s="14">
        <f t="shared" si="31"/>
        <v>112.86000000000001</v>
      </c>
      <c r="H714" s="19"/>
      <c r="I714" s="10" t="s">
        <v>14</v>
      </c>
      <c r="J714" s="15">
        <f t="shared" si="32"/>
        <v>83</v>
      </c>
      <c r="K714" s="16">
        <f t="shared" si="32"/>
        <v>83</v>
      </c>
    </row>
    <row r="715" spans="1:12" x14ac:dyDescent="0.25">
      <c r="C715" s="11"/>
      <c r="D715" s="12"/>
      <c r="E715" s="13"/>
      <c r="F715" s="15">
        <v>0.11</v>
      </c>
      <c r="G715" s="14">
        <f t="shared" si="31"/>
        <v>6.8970000000000002</v>
      </c>
      <c r="H715" s="19" t="s">
        <v>30</v>
      </c>
      <c r="I715" s="20"/>
      <c r="J715" s="21"/>
      <c r="K715" s="14">
        <f>K700</f>
        <v>0</v>
      </c>
    </row>
    <row r="716" spans="1:12" x14ac:dyDescent="0.25">
      <c r="C716" s="19"/>
      <c r="D716" s="12"/>
      <c r="E716" s="20"/>
      <c r="F716" s="15">
        <v>3.58</v>
      </c>
      <c r="G716" s="14">
        <f t="shared" si="31"/>
        <v>224.46600000000001</v>
      </c>
      <c r="H716" s="19" t="str">
        <f>H701:I701</f>
        <v>Справочно: долг</v>
      </c>
      <c r="I716" s="20"/>
      <c r="J716" s="15"/>
      <c r="K716" s="14">
        <f>K701</f>
        <v>2006.17</v>
      </c>
    </row>
    <row r="717" spans="1:12" x14ac:dyDescent="0.25">
      <c r="A717" t="s">
        <v>16</v>
      </c>
      <c r="C717" s="11"/>
      <c r="D717" s="15"/>
      <c r="E717" s="22"/>
      <c r="F717" s="15"/>
      <c r="G717" s="23">
        <f>G702</f>
        <v>0</v>
      </c>
      <c r="H717" s="11" t="s">
        <v>17</v>
      </c>
      <c r="I717" s="24"/>
      <c r="J717" s="18"/>
      <c r="K717" s="23">
        <f>K702</f>
        <v>0</v>
      </c>
    </row>
    <row r="718" spans="1:12" x14ac:dyDescent="0.25">
      <c r="D718" s="25"/>
      <c r="E718" s="25"/>
      <c r="F718" s="26"/>
      <c r="G718" s="27">
        <f t="shared" si="31"/>
        <v>1225.1580000000001</v>
      </c>
      <c r="H718" s="28"/>
      <c r="I718" s="28"/>
      <c r="J718" t="s">
        <v>18</v>
      </c>
      <c r="L718" s="29"/>
    </row>
    <row r="719" spans="1:12" x14ac:dyDescent="0.25">
      <c r="D719" s="30"/>
      <c r="E719" s="30"/>
      <c r="F719" s="30"/>
      <c r="G719" s="31">
        <f>G718+K716+K717</f>
        <v>3231.3280000000004</v>
      </c>
      <c r="H719" s="28"/>
      <c r="I719" s="28"/>
      <c r="J719" s="32" t="s">
        <v>19</v>
      </c>
      <c r="K719" s="28"/>
      <c r="L719" s="28"/>
    </row>
    <row r="720" spans="1:12" x14ac:dyDescent="0.25">
      <c r="D720" s="30"/>
      <c r="E720" s="30"/>
      <c r="F720" s="30"/>
      <c r="G720" s="31"/>
      <c r="H720" s="28"/>
      <c r="I720" s="28"/>
      <c r="J720" s="32"/>
      <c r="K720" s="28"/>
      <c r="L720" s="28"/>
    </row>
  </sheetData>
  <pageMargins left="0.70866141732283472" right="0.70866141732283472" top="0.74803149606299213" bottom="0.74803149606299213" header="0.31496062992125984" footer="0.31496062992125984"/>
  <pageSetup paperSize="9" scale="63" fitToWidth="0" orientation="portrait" verticalDpi="0" r:id="rId1"/>
  <rowBreaks count="11" manualBreakCount="11">
    <brk id="60" max="11" man="1"/>
    <brk id="120" max="11" man="1"/>
    <brk id="180" max="11" man="1"/>
    <brk id="240" max="11" man="1"/>
    <brk id="300" max="11" man="1"/>
    <brk id="360" max="11" man="1"/>
    <brk id="420" max="11" man="1"/>
    <brk id="480" max="11" man="1"/>
    <brk id="540" max="11" man="1"/>
    <brk id="600" max="11" man="1"/>
    <brk id="66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list1</vt:lpstr>
      <vt:lpstr>Лист2</vt:lpstr>
      <vt:lpstr>Лист3</vt:lpstr>
      <vt:lpstr>list1!Область_печати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Anton</cp:lastModifiedBy>
  <cp:revision/>
  <cp:lastPrinted>2016-02-27T17:48:56Z</cp:lastPrinted>
  <dcterms:created xsi:type="dcterms:W3CDTF">2006-09-16T00:00:00Z</dcterms:created>
  <dcterms:modified xsi:type="dcterms:W3CDTF">2016-02-27T18:12:34Z</dcterms:modified>
  <cp:category/>
  <dc:identifier/>
  <cp:contentStatus/>
  <dc:language/>
  <cp:version/>
</cp:coreProperties>
</file>