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590"/>
  </bookViews>
  <sheets>
    <sheet name="Лист5" sheetId="5" r:id="rId1"/>
    <sheet name="Лист4" sheetId="4" r:id="rId2"/>
    <sheet name="Лист1" sheetId="1" state="hidden" r:id="rId3"/>
    <sheet name="Лист2" sheetId="2" state="hidden" r:id="rId4"/>
    <sheet name="Лист3" sheetId="3" state="hidden" r:id="rId5"/>
    <sheet name="Лист6" sheetId="6" r:id="rId6"/>
  </sheets>
  <definedNames>
    <definedName name="_xlnm._FilterDatabase" localSheetId="2" hidden="1">Лист1!$A$1:$G$10</definedName>
    <definedName name="_xlnm._FilterDatabase" localSheetId="3" hidden="1">Лист2!$A$1:$G$10</definedName>
  </definedNames>
  <calcPr calcId="171027"/>
</workbook>
</file>

<file path=xl/calcChain.xml><?xml version="1.0" encoding="utf-8"?>
<calcChain xmlns="http://schemas.openxmlformats.org/spreadsheetml/2006/main">
  <c r="G3" i="5" l="1"/>
  <c r="G4" i="5"/>
  <c r="G5" i="5"/>
  <c r="G6" i="5"/>
  <c r="G7" i="5"/>
  <c r="G8" i="5"/>
  <c r="G9" i="5"/>
  <c r="G10" i="5"/>
  <c r="G2" i="5"/>
  <c r="F3" i="5"/>
  <c r="F4" i="5"/>
  <c r="F5" i="5"/>
  <c r="F6" i="5"/>
  <c r="F7" i="5"/>
  <c r="F8" i="5"/>
  <c r="F9" i="5"/>
  <c r="F10" i="5"/>
  <c r="F2" i="5"/>
  <c r="B11" i="3"/>
  <c r="F10" i="3"/>
  <c r="G10" i="3" s="1"/>
  <c r="F9" i="3"/>
  <c r="G9" i="3" s="1"/>
  <c r="F8" i="3"/>
  <c r="G8" i="3" s="1"/>
  <c r="F7" i="3"/>
  <c r="G7" i="3" s="1"/>
  <c r="F6" i="3"/>
  <c r="G6" i="3" s="1"/>
  <c r="F5" i="3"/>
  <c r="G5" i="3" s="1"/>
  <c r="F4" i="3"/>
  <c r="G4" i="3" s="1"/>
  <c r="F3" i="3"/>
  <c r="G3" i="3" s="1"/>
  <c r="F2" i="3"/>
  <c r="G2" i="3" s="1"/>
  <c r="F9" i="2"/>
  <c r="G9" i="2" s="1"/>
  <c r="F8" i="2"/>
  <c r="G8" i="2" s="1"/>
  <c r="F6" i="2"/>
  <c r="G6" i="2" s="1"/>
  <c r="F7" i="2"/>
  <c r="G7" i="2" s="1"/>
  <c r="G4" i="2"/>
  <c r="F4" i="2"/>
  <c r="F5" i="2"/>
  <c r="G5" i="2" s="1"/>
  <c r="F3" i="2"/>
  <c r="G3" i="2" s="1"/>
  <c r="F2" i="2"/>
  <c r="G2" i="2" s="1"/>
  <c r="F10" i="2"/>
  <c r="G10" i="2" s="1"/>
  <c r="F4" i="1"/>
  <c r="G4" i="1" s="1"/>
  <c r="F6" i="1"/>
  <c r="G6" i="1" s="1"/>
  <c r="F8" i="1"/>
  <c r="G8" i="1" s="1"/>
  <c r="F7" i="1"/>
  <c r="G7" i="1" s="1"/>
  <c r="F3" i="1"/>
  <c r="G3" i="1" s="1"/>
  <c r="F10" i="1"/>
  <c r="G10" i="1" s="1"/>
  <c r="F2" i="1"/>
  <c r="G2" i="1" s="1"/>
  <c r="F9" i="1"/>
  <c r="G9" i="1" s="1"/>
  <c r="F5" i="1"/>
  <c r="G5" i="1" s="1"/>
</calcChain>
</file>

<file path=xl/sharedStrings.xml><?xml version="1.0" encoding="utf-8"?>
<sst xmlns="http://schemas.openxmlformats.org/spreadsheetml/2006/main" count="81" uniqueCount="19">
  <si>
    <t>Цех</t>
  </si>
  <si>
    <t xml:space="preserve">ФИО </t>
  </si>
  <si>
    <t>Дата начала отпуска</t>
  </si>
  <si>
    <t>Средний дневной зарабаток р.</t>
  </si>
  <si>
    <t>Количество дней отпуска</t>
  </si>
  <si>
    <t>Сумма отпускных</t>
  </si>
  <si>
    <t>Юрченко Иван Сергеевич</t>
  </si>
  <si>
    <t>Дунцов Леонид Олегович</t>
  </si>
  <si>
    <t>Капранюк Радион Фарпович</t>
  </si>
  <si>
    <t>Радиоа Тариханов</t>
  </si>
  <si>
    <t>Лариса Маринова</t>
  </si>
  <si>
    <t>Картинарона Каранова</t>
  </si>
  <si>
    <t>Фуфлова Марина</t>
  </si>
  <si>
    <t>Крымпанок Раковина</t>
  </si>
  <si>
    <t>Расамаха Ранак</t>
  </si>
  <si>
    <t>дата выхода на работу</t>
  </si>
  <si>
    <t>Итог 1</t>
  </si>
  <si>
    <t>Итог2</t>
  </si>
  <si>
    <t>Итог3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</si>
</sst>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14" fontId="0" fillId="0" borderId="0" xfId="0" applyNumberFormat="1"/>
    <xf numFmtId="164" fontId="0" fillId="0" borderId="0" xfId="0" applyNumberFormat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14" fontId="0" fillId="0" borderId="0" xfId="0" applyNumberFormat="1" applyBorder="1"/>
    <xf numFmtId="0" fontId="0" fillId="0" borderId="6" xfId="0" applyBorder="1"/>
    <xf numFmtId="0" fontId="0" fillId="0" borderId="7" xfId="0" applyBorder="1"/>
    <xf numFmtId="14" fontId="0" fillId="0" borderId="7" xfId="0" applyNumberFormat="1" applyBorder="1"/>
    <xf numFmtId="0" fontId="0" fillId="0" borderId="8" xfId="0" applyBorder="1"/>
    <xf numFmtId="0" fontId="0" fillId="0" borderId="9" xfId="0" applyBorder="1"/>
    <xf numFmtId="14" fontId="0" fillId="0" borderId="9" xfId="0" applyNumberFormat="1" applyBorder="1"/>
    <xf numFmtId="164" fontId="0" fillId="0" borderId="9" xfId="0" applyNumberFormat="1" applyBorder="1"/>
    <xf numFmtId="164" fontId="0" fillId="0" borderId="0" xfId="0" applyNumberFormat="1" applyBorder="1"/>
    <xf numFmtId="164" fontId="0" fillId="0" borderId="7" xfId="0" applyNumberFormat="1" applyBorder="1"/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F2" sqref="F2:G10"/>
    </sheetView>
  </sheetViews>
  <sheetFormatPr defaultRowHeight="15" x14ac:dyDescent="0.25"/>
  <cols>
    <col min="2" max="2" width="27.28515625" bestFit="1" customWidth="1"/>
    <col min="3" max="4" width="10.140625" bestFit="1" customWidth="1"/>
    <col min="5" max="5" width="9.7109375" bestFit="1" customWidth="1"/>
  </cols>
  <sheetData>
    <row r="1" spans="1:7" ht="60.75" thickBot="1" x14ac:dyDescent="0.3">
      <c r="A1" s="7" t="s">
        <v>0</v>
      </c>
      <c r="B1" s="8" t="s">
        <v>1</v>
      </c>
      <c r="C1" s="1" t="s">
        <v>2</v>
      </c>
      <c r="D1" s="2" t="s">
        <v>15</v>
      </c>
      <c r="E1" s="2" t="s">
        <v>3</v>
      </c>
      <c r="F1" s="5"/>
      <c r="G1" s="6"/>
    </row>
    <row r="2" spans="1:7" x14ac:dyDescent="0.25">
      <c r="A2" s="15">
        <v>1</v>
      </c>
      <c r="B2" s="16" t="s">
        <v>13</v>
      </c>
      <c r="C2" s="17">
        <v>42257</v>
      </c>
      <c r="D2" s="17">
        <v>42326</v>
      </c>
      <c r="E2" s="18">
        <v>400</v>
      </c>
      <c r="F2" s="21">
        <f>D2-C2</f>
        <v>69</v>
      </c>
      <c r="G2" s="21">
        <f>F2*E2</f>
        <v>27600</v>
      </c>
    </row>
    <row r="3" spans="1:7" x14ac:dyDescent="0.25">
      <c r="A3" s="9"/>
      <c r="B3" s="10" t="s">
        <v>11</v>
      </c>
      <c r="C3" s="11">
        <v>42288</v>
      </c>
      <c r="D3" s="11">
        <v>42333</v>
      </c>
      <c r="E3" s="19">
        <v>3354</v>
      </c>
      <c r="F3" s="21">
        <f t="shared" ref="F3:F10" si="0">D3-C3</f>
        <v>45</v>
      </c>
      <c r="G3" s="21">
        <f t="shared" ref="G3:G10" si="1">F3*E3</f>
        <v>150930</v>
      </c>
    </row>
    <row r="4" spans="1:7" ht="15.75" thickBot="1" x14ac:dyDescent="0.3">
      <c r="A4" s="12"/>
      <c r="B4" s="13" t="s">
        <v>7</v>
      </c>
      <c r="C4" s="14">
        <v>42292</v>
      </c>
      <c r="D4" s="14">
        <v>42362</v>
      </c>
      <c r="E4" s="20">
        <v>3156</v>
      </c>
      <c r="F4" s="21">
        <f t="shared" si="0"/>
        <v>70</v>
      </c>
      <c r="G4" s="21">
        <f t="shared" si="1"/>
        <v>220920</v>
      </c>
    </row>
    <row r="5" spans="1:7" x14ac:dyDescent="0.25">
      <c r="A5" s="15">
        <v>2</v>
      </c>
      <c r="B5" s="16" t="s">
        <v>6</v>
      </c>
      <c r="C5" s="17">
        <v>42291</v>
      </c>
      <c r="D5" s="17">
        <v>42362</v>
      </c>
      <c r="E5" s="18">
        <v>2344</v>
      </c>
      <c r="F5" s="21">
        <f t="shared" si="0"/>
        <v>71</v>
      </c>
      <c r="G5" s="21">
        <f t="shared" si="1"/>
        <v>166424</v>
      </c>
    </row>
    <row r="6" spans="1:7" x14ac:dyDescent="0.25">
      <c r="A6" s="9"/>
      <c r="B6" s="10" t="s">
        <v>8</v>
      </c>
      <c r="C6" s="11">
        <v>42298</v>
      </c>
      <c r="D6" s="11">
        <v>42340</v>
      </c>
      <c r="E6" s="19">
        <v>343</v>
      </c>
      <c r="F6" s="21">
        <f t="shared" si="0"/>
        <v>42</v>
      </c>
      <c r="G6" s="21">
        <f t="shared" si="1"/>
        <v>14406</v>
      </c>
    </row>
    <row r="7" spans="1:7" ht="15.75" thickBot="1" x14ac:dyDescent="0.3">
      <c r="A7" s="12"/>
      <c r="B7" s="13" t="s">
        <v>10</v>
      </c>
      <c r="C7" s="14">
        <v>42297</v>
      </c>
      <c r="D7" s="14">
        <v>42338</v>
      </c>
      <c r="E7" s="20">
        <v>1090</v>
      </c>
      <c r="F7" s="21">
        <f t="shared" si="0"/>
        <v>41</v>
      </c>
      <c r="G7" s="21">
        <f t="shared" si="1"/>
        <v>44690</v>
      </c>
    </row>
    <row r="8" spans="1:7" x14ac:dyDescent="0.25">
      <c r="A8" s="9">
        <v>3</v>
      </c>
      <c r="B8" s="10" t="s">
        <v>9</v>
      </c>
      <c r="C8" s="11">
        <v>42323</v>
      </c>
      <c r="D8" s="11">
        <v>42352</v>
      </c>
      <c r="E8" s="19">
        <v>876</v>
      </c>
      <c r="F8" s="21">
        <f t="shared" si="0"/>
        <v>29</v>
      </c>
      <c r="G8" s="21">
        <f t="shared" si="1"/>
        <v>25404</v>
      </c>
    </row>
    <row r="9" spans="1:7" x14ac:dyDescent="0.25">
      <c r="A9" s="9"/>
      <c r="B9" s="10" t="s">
        <v>14</v>
      </c>
      <c r="C9" s="11">
        <v>42332</v>
      </c>
      <c r="D9" s="11">
        <v>42340</v>
      </c>
      <c r="E9" s="19">
        <v>532</v>
      </c>
      <c r="F9" s="21">
        <f t="shared" si="0"/>
        <v>8</v>
      </c>
      <c r="G9" s="21">
        <f t="shared" si="1"/>
        <v>4256</v>
      </c>
    </row>
    <row r="10" spans="1:7" ht="15.75" thickBot="1" x14ac:dyDescent="0.3">
      <c r="A10" s="12"/>
      <c r="B10" s="13" t="s">
        <v>12</v>
      </c>
      <c r="C10" s="14">
        <v>42256</v>
      </c>
      <c r="D10" s="14">
        <v>42323</v>
      </c>
      <c r="E10" s="20">
        <v>500</v>
      </c>
      <c r="F10" s="21">
        <f t="shared" si="0"/>
        <v>67</v>
      </c>
      <c r="G10" s="21">
        <f t="shared" si="1"/>
        <v>33500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10" sqref="A1:G10"/>
    </sheetView>
  </sheetViews>
  <sheetFormatPr defaultRowHeight="15" x14ac:dyDescent="0.25"/>
  <cols>
    <col min="1" max="1" width="4.5703125" bestFit="1" customWidth="1"/>
    <col min="2" max="2" width="27.28515625" bestFit="1" customWidth="1"/>
    <col min="3" max="4" width="10.140625" bestFit="1" customWidth="1"/>
    <col min="5" max="5" width="9.7109375" bestFit="1" customWidth="1"/>
    <col min="6" max="6" width="16.7109375" bestFit="1" customWidth="1"/>
  </cols>
  <sheetData>
    <row r="1" spans="1:7" ht="60.75" thickBot="1" x14ac:dyDescent="0.3">
      <c r="A1" t="s">
        <v>0</v>
      </c>
      <c r="B1" t="s">
        <v>1</v>
      </c>
      <c r="C1" s="1" t="s">
        <v>2</v>
      </c>
      <c r="D1" s="2" t="s">
        <v>15</v>
      </c>
      <c r="E1" s="2" t="s">
        <v>3</v>
      </c>
      <c r="F1" s="2" t="s">
        <v>4</v>
      </c>
      <c r="G1" s="2" t="s">
        <v>5</v>
      </c>
    </row>
    <row r="2" spans="1:7" x14ac:dyDescent="0.25">
      <c r="A2">
        <v>1</v>
      </c>
      <c r="B2" t="s">
        <v>13</v>
      </c>
      <c r="C2" s="3">
        <v>42257</v>
      </c>
      <c r="D2" s="3">
        <v>42326</v>
      </c>
      <c r="E2" s="4">
        <v>400</v>
      </c>
    </row>
    <row r="3" spans="1:7" x14ac:dyDescent="0.25">
      <c r="B3" t="s">
        <v>11</v>
      </c>
      <c r="C3" s="3">
        <v>42288</v>
      </c>
      <c r="D3" s="3">
        <v>42333</v>
      </c>
      <c r="E3" s="4">
        <v>3354</v>
      </c>
    </row>
    <row r="4" spans="1:7" x14ac:dyDescent="0.25">
      <c r="B4" t="s">
        <v>7</v>
      </c>
      <c r="C4" s="3">
        <v>42292</v>
      </c>
      <c r="D4" s="3">
        <v>42362</v>
      </c>
      <c r="E4" s="4">
        <v>3156</v>
      </c>
    </row>
    <row r="5" spans="1:7" x14ac:dyDescent="0.25">
      <c r="A5">
        <v>2</v>
      </c>
      <c r="B5" t="s">
        <v>6</v>
      </c>
      <c r="C5" s="3">
        <v>42291</v>
      </c>
      <c r="D5" s="3">
        <v>42362</v>
      </c>
      <c r="E5" s="4">
        <v>2344</v>
      </c>
    </row>
    <row r="6" spans="1:7" x14ac:dyDescent="0.25">
      <c r="B6" t="s">
        <v>8</v>
      </c>
      <c r="C6" s="3">
        <v>42298</v>
      </c>
      <c r="D6" s="3">
        <v>42340</v>
      </c>
      <c r="E6" s="4">
        <v>343</v>
      </c>
    </row>
    <row r="7" spans="1:7" x14ac:dyDescent="0.25">
      <c r="B7" t="s">
        <v>10</v>
      </c>
      <c r="C7" s="3">
        <v>42297</v>
      </c>
      <c r="D7" s="3">
        <v>42338</v>
      </c>
      <c r="E7" s="4">
        <v>1090</v>
      </c>
    </row>
    <row r="8" spans="1:7" x14ac:dyDescent="0.25">
      <c r="A8">
        <v>3</v>
      </c>
      <c r="B8" t="s">
        <v>9</v>
      </c>
      <c r="C8" s="3">
        <v>42323</v>
      </c>
      <c r="D8" s="3">
        <v>42352</v>
      </c>
      <c r="E8" s="4">
        <v>876</v>
      </c>
    </row>
    <row r="9" spans="1:7" x14ac:dyDescent="0.25">
      <c r="B9" t="s">
        <v>14</v>
      </c>
      <c r="C9" s="3">
        <v>42332</v>
      </c>
      <c r="D9" s="3">
        <v>42340</v>
      </c>
      <c r="E9" s="4">
        <v>532</v>
      </c>
    </row>
    <row r="10" spans="1:7" x14ac:dyDescent="0.25">
      <c r="B10" t="s">
        <v>12</v>
      </c>
      <c r="C10" s="3">
        <v>42256</v>
      </c>
      <c r="D10" s="3">
        <v>42323</v>
      </c>
      <c r="E10" s="4">
        <v>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2" sqref="G2:G9"/>
    </sheetView>
  </sheetViews>
  <sheetFormatPr defaultRowHeight="15" x14ac:dyDescent="0.25"/>
  <cols>
    <col min="2" max="2" width="24.85546875" bestFit="1" customWidth="1"/>
    <col min="3" max="4" width="10.140625" bestFit="1" customWidth="1"/>
    <col min="6" max="6" width="9" bestFit="1" customWidth="1"/>
    <col min="7" max="7" width="10.7109375" bestFit="1" customWidth="1"/>
  </cols>
  <sheetData>
    <row r="1" spans="1:7" ht="60.75" thickBot="1" x14ac:dyDescent="0.3">
      <c r="A1" t="s">
        <v>0</v>
      </c>
      <c r="B1" t="s">
        <v>1</v>
      </c>
      <c r="C1" s="1" t="s">
        <v>2</v>
      </c>
      <c r="D1" s="2" t="s">
        <v>15</v>
      </c>
      <c r="E1" s="2" t="s">
        <v>3</v>
      </c>
      <c r="F1" s="2" t="s">
        <v>4</v>
      </c>
      <c r="G1" s="2" t="s">
        <v>5</v>
      </c>
    </row>
    <row r="2" spans="1:7" x14ac:dyDescent="0.25">
      <c r="A2">
        <v>1</v>
      </c>
      <c r="B2" t="s">
        <v>13</v>
      </c>
      <c r="C2" s="3">
        <v>42291</v>
      </c>
      <c r="D2" s="3">
        <v>42362</v>
      </c>
      <c r="E2" s="4">
        <v>543</v>
      </c>
      <c r="F2">
        <f t="shared" ref="F2:F10" si="0">SUM(D2-C2)</f>
        <v>71</v>
      </c>
      <c r="G2" s="4">
        <f t="shared" ref="G2:G10" si="1">SUM(F2*E2)</f>
        <v>38553</v>
      </c>
    </row>
    <row r="3" spans="1:7" x14ac:dyDescent="0.25">
      <c r="B3" t="s">
        <v>11</v>
      </c>
      <c r="C3" s="3">
        <v>42292</v>
      </c>
      <c r="D3" s="3">
        <v>42362</v>
      </c>
      <c r="E3" s="4">
        <v>231</v>
      </c>
      <c r="F3">
        <f t="shared" si="0"/>
        <v>70</v>
      </c>
      <c r="G3" s="4">
        <f t="shared" si="1"/>
        <v>16170</v>
      </c>
    </row>
    <row r="4" spans="1:7" x14ac:dyDescent="0.25">
      <c r="B4" t="s">
        <v>7</v>
      </c>
      <c r="C4" s="3">
        <v>42257</v>
      </c>
      <c r="D4" s="3">
        <v>42326</v>
      </c>
      <c r="E4" s="4">
        <v>400</v>
      </c>
      <c r="F4">
        <f t="shared" si="0"/>
        <v>69</v>
      </c>
      <c r="G4" s="4">
        <f t="shared" si="1"/>
        <v>27600</v>
      </c>
    </row>
    <row r="5" spans="1:7" x14ac:dyDescent="0.25">
      <c r="A5">
        <v>2</v>
      </c>
      <c r="B5" t="s">
        <v>6</v>
      </c>
      <c r="C5" s="3">
        <v>42256</v>
      </c>
      <c r="D5" s="3">
        <v>42323</v>
      </c>
      <c r="E5" s="4">
        <v>500</v>
      </c>
      <c r="F5">
        <f t="shared" si="0"/>
        <v>67</v>
      </c>
      <c r="G5" s="4">
        <f t="shared" si="1"/>
        <v>33500</v>
      </c>
    </row>
    <row r="6" spans="1:7" x14ac:dyDescent="0.25">
      <c r="B6" t="s">
        <v>8</v>
      </c>
      <c r="C6" s="3">
        <v>42288</v>
      </c>
      <c r="D6" s="3">
        <v>42333</v>
      </c>
      <c r="E6" s="4">
        <v>440</v>
      </c>
      <c r="F6">
        <f t="shared" si="0"/>
        <v>45</v>
      </c>
      <c r="G6" s="4">
        <f t="shared" si="1"/>
        <v>19800</v>
      </c>
    </row>
    <row r="7" spans="1:7" x14ac:dyDescent="0.25">
      <c r="B7" t="s">
        <v>10</v>
      </c>
      <c r="C7" s="3">
        <v>42298</v>
      </c>
      <c r="D7" s="3">
        <v>42340</v>
      </c>
      <c r="E7" s="4">
        <v>343</v>
      </c>
      <c r="F7">
        <f t="shared" si="0"/>
        <v>42</v>
      </c>
      <c r="G7" s="4">
        <f t="shared" si="1"/>
        <v>14406</v>
      </c>
    </row>
    <row r="8" spans="1:7" x14ac:dyDescent="0.25">
      <c r="A8">
        <v>3</v>
      </c>
      <c r="B8" t="s">
        <v>9</v>
      </c>
      <c r="C8" s="3">
        <v>42297</v>
      </c>
      <c r="D8" s="3">
        <v>42338</v>
      </c>
      <c r="E8" s="4">
        <v>430</v>
      </c>
      <c r="F8">
        <f t="shared" si="0"/>
        <v>41</v>
      </c>
      <c r="G8" s="4">
        <f t="shared" si="1"/>
        <v>17630</v>
      </c>
    </row>
    <row r="9" spans="1:7" x14ac:dyDescent="0.25">
      <c r="B9" t="s">
        <v>14</v>
      </c>
      <c r="C9" s="3">
        <v>42323</v>
      </c>
      <c r="D9" s="3">
        <v>42352</v>
      </c>
      <c r="E9" s="4">
        <v>34</v>
      </c>
      <c r="F9">
        <f t="shared" si="0"/>
        <v>29</v>
      </c>
      <c r="G9" s="4">
        <f t="shared" si="1"/>
        <v>986</v>
      </c>
    </row>
    <row r="10" spans="1:7" x14ac:dyDescent="0.25">
      <c r="B10" t="s">
        <v>12</v>
      </c>
      <c r="C10" s="3">
        <v>42332</v>
      </c>
      <c r="D10" s="3">
        <v>42340</v>
      </c>
      <c r="E10" s="4">
        <v>532</v>
      </c>
      <c r="F10">
        <f t="shared" si="0"/>
        <v>8</v>
      </c>
      <c r="G10" s="4">
        <f t="shared" si="1"/>
        <v>4256</v>
      </c>
    </row>
  </sheetData>
  <autoFilter ref="A1:G10">
    <sortState ref="A2:G10">
      <sortCondition descending="1" ref="F1:F10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F2" sqref="F2:F10"/>
    </sheetView>
  </sheetViews>
  <sheetFormatPr defaultRowHeight="15" x14ac:dyDescent="0.25"/>
  <cols>
    <col min="2" max="2" width="24.85546875" bestFit="1" customWidth="1"/>
    <col min="3" max="4" width="10.140625" bestFit="1" customWidth="1"/>
    <col min="5" max="5" width="9.7109375" bestFit="1" customWidth="1"/>
    <col min="6" max="6" width="10.7109375" bestFit="1" customWidth="1"/>
    <col min="7" max="7" width="15.28515625" bestFit="1" customWidth="1"/>
  </cols>
  <sheetData>
    <row r="1" spans="1:7" ht="60.75" thickBot="1" x14ac:dyDescent="0.3">
      <c r="A1" t="s">
        <v>0</v>
      </c>
      <c r="B1" t="s">
        <v>1</v>
      </c>
      <c r="C1" s="1" t="s">
        <v>2</v>
      </c>
      <c r="D1" s="2" t="s">
        <v>15</v>
      </c>
      <c r="E1" s="2" t="s">
        <v>3</v>
      </c>
      <c r="F1" s="2" t="s">
        <v>4</v>
      </c>
      <c r="G1" s="2" t="s">
        <v>5</v>
      </c>
    </row>
    <row r="2" spans="1:7" x14ac:dyDescent="0.25">
      <c r="A2">
        <v>1</v>
      </c>
      <c r="B2" t="s">
        <v>7</v>
      </c>
      <c r="C2" s="3">
        <v>42257</v>
      </c>
      <c r="D2" s="3">
        <v>42326</v>
      </c>
      <c r="E2" s="4">
        <v>400</v>
      </c>
      <c r="F2">
        <f t="shared" ref="F2:F10" si="0">SUM(D2-C2)</f>
        <v>69</v>
      </c>
      <c r="G2">
        <f t="shared" ref="G2:G10" si="1">SUM(F2*E2)</f>
        <v>27600</v>
      </c>
    </row>
    <row r="3" spans="1:7" x14ac:dyDescent="0.25">
      <c r="A3">
        <v>1</v>
      </c>
      <c r="B3" t="s">
        <v>8</v>
      </c>
      <c r="C3" s="3">
        <v>42288</v>
      </c>
      <c r="D3" s="3">
        <v>42333</v>
      </c>
      <c r="E3" s="4">
        <v>3354</v>
      </c>
      <c r="F3">
        <f t="shared" si="0"/>
        <v>45</v>
      </c>
      <c r="G3">
        <f t="shared" si="1"/>
        <v>150930</v>
      </c>
    </row>
    <row r="4" spans="1:7" x14ac:dyDescent="0.25">
      <c r="A4">
        <v>1</v>
      </c>
      <c r="B4" t="s">
        <v>11</v>
      </c>
      <c r="C4" s="3">
        <v>42292</v>
      </c>
      <c r="D4" s="3">
        <v>42362</v>
      </c>
      <c r="E4" s="4">
        <v>3156</v>
      </c>
      <c r="F4">
        <f t="shared" si="0"/>
        <v>70</v>
      </c>
      <c r="G4">
        <f t="shared" si="1"/>
        <v>220920</v>
      </c>
    </row>
    <row r="5" spans="1:7" x14ac:dyDescent="0.25">
      <c r="A5">
        <v>2</v>
      </c>
      <c r="B5" t="s">
        <v>13</v>
      </c>
      <c r="C5" s="3">
        <v>42291</v>
      </c>
      <c r="D5" s="3">
        <v>42362</v>
      </c>
      <c r="E5" s="4">
        <v>2344</v>
      </c>
      <c r="F5">
        <f t="shared" si="0"/>
        <v>71</v>
      </c>
      <c r="G5">
        <f t="shared" si="1"/>
        <v>166424</v>
      </c>
    </row>
    <row r="6" spans="1:7" x14ac:dyDescent="0.25">
      <c r="A6">
        <v>2</v>
      </c>
      <c r="B6" t="s">
        <v>10</v>
      </c>
      <c r="C6" s="3">
        <v>42298</v>
      </c>
      <c r="D6" s="3">
        <v>42340</v>
      </c>
      <c r="E6" s="4">
        <v>343</v>
      </c>
      <c r="F6">
        <f t="shared" si="0"/>
        <v>42</v>
      </c>
      <c r="G6">
        <f t="shared" si="1"/>
        <v>14406</v>
      </c>
    </row>
    <row r="7" spans="1:7" x14ac:dyDescent="0.25">
      <c r="A7">
        <v>2</v>
      </c>
      <c r="B7" t="s">
        <v>9</v>
      </c>
      <c r="C7" s="3">
        <v>42297</v>
      </c>
      <c r="D7" s="3">
        <v>42338</v>
      </c>
      <c r="E7" s="4">
        <v>1090</v>
      </c>
      <c r="F7">
        <f t="shared" si="0"/>
        <v>41</v>
      </c>
      <c r="G7">
        <f t="shared" si="1"/>
        <v>44690</v>
      </c>
    </row>
    <row r="8" spans="1:7" x14ac:dyDescent="0.25">
      <c r="A8">
        <v>3</v>
      </c>
      <c r="B8" t="s">
        <v>14</v>
      </c>
      <c r="C8" s="3">
        <v>42323</v>
      </c>
      <c r="D8" s="3">
        <v>42352</v>
      </c>
      <c r="E8" s="4">
        <v>876</v>
      </c>
      <c r="F8">
        <f t="shared" si="0"/>
        <v>29</v>
      </c>
      <c r="G8">
        <f t="shared" si="1"/>
        <v>25404</v>
      </c>
    </row>
    <row r="9" spans="1:7" x14ac:dyDescent="0.25">
      <c r="A9">
        <v>3</v>
      </c>
      <c r="B9" t="s">
        <v>12</v>
      </c>
      <c r="C9" s="3">
        <v>42332</v>
      </c>
      <c r="D9" s="3">
        <v>42340</v>
      </c>
      <c r="E9" s="4">
        <v>532</v>
      </c>
      <c r="F9">
        <f t="shared" si="0"/>
        <v>8</v>
      </c>
      <c r="G9">
        <f t="shared" si="1"/>
        <v>4256</v>
      </c>
    </row>
    <row r="10" spans="1:7" x14ac:dyDescent="0.25">
      <c r="A10">
        <v>3</v>
      </c>
      <c r="B10" t="s">
        <v>6</v>
      </c>
      <c r="C10" s="3">
        <v>42256</v>
      </c>
      <c r="D10" s="3">
        <v>42323</v>
      </c>
      <c r="E10" s="4">
        <v>500</v>
      </c>
      <c r="F10">
        <f t="shared" si="0"/>
        <v>67</v>
      </c>
      <c r="G10">
        <f t="shared" si="1"/>
        <v>33500</v>
      </c>
    </row>
  </sheetData>
  <autoFilter ref="A1:G10">
    <sortState ref="A2:G10">
      <sortCondition ref="B1:B10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G1" sqref="G1:G1048576"/>
    </sheetView>
  </sheetViews>
  <sheetFormatPr defaultRowHeight="15" x14ac:dyDescent="0.25"/>
  <cols>
    <col min="2" max="2" width="27.28515625" bestFit="1" customWidth="1"/>
    <col min="3" max="4" width="10.140625" bestFit="1" customWidth="1"/>
    <col min="5" max="5" width="9.7109375" bestFit="1" customWidth="1"/>
    <col min="6" max="6" width="9" bestFit="1" customWidth="1"/>
    <col min="7" max="7" width="8.140625" bestFit="1" customWidth="1"/>
  </cols>
  <sheetData>
    <row r="1" spans="1:7" ht="60.75" thickBot="1" x14ac:dyDescent="0.3">
      <c r="A1" t="s">
        <v>0</v>
      </c>
      <c r="B1" t="s">
        <v>1</v>
      </c>
      <c r="C1" s="1" t="s">
        <v>2</v>
      </c>
      <c r="D1" s="2" t="s">
        <v>15</v>
      </c>
      <c r="E1" s="2" t="s">
        <v>3</v>
      </c>
      <c r="F1" s="2" t="s">
        <v>4</v>
      </c>
      <c r="G1" s="2" t="s">
        <v>5</v>
      </c>
    </row>
    <row r="2" spans="1:7" x14ac:dyDescent="0.25">
      <c r="A2">
        <v>1</v>
      </c>
      <c r="B2" t="s">
        <v>7</v>
      </c>
      <c r="C2" s="3">
        <v>42257</v>
      </c>
      <c r="D2" s="3">
        <v>42326</v>
      </c>
      <c r="E2" s="4">
        <v>400</v>
      </c>
      <c r="F2">
        <f t="shared" ref="F2:F10" si="0">SUM(D2-C2)</f>
        <v>69</v>
      </c>
      <c r="G2">
        <f t="shared" ref="G2:G10" si="1">SUM(F2*E2)</f>
        <v>27600</v>
      </c>
    </row>
    <row r="3" spans="1:7" x14ac:dyDescent="0.25">
      <c r="A3">
        <v>1</v>
      </c>
      <c r="B3" t="s">
        <v>8</v>
      </c>
      <c r="C3" s="3">
        <v>42288</v>
      </c>
      <c r="D3" s="3">
        <v>42333</v>
      </c>
      <c r="E3" s="4">
        <v>3354</v>
      </c>
      <c r="F3">
        <f t="shared" si="0"/>
        <v>45</v>
      </c>
      <c r="G3">
        <f t="shared" si="1"/>
        <v>150930</v>
      </c>
    </row>
    <row r="4" spans="1:7" x14ac:dyDescent="0.25">
      <c r="A4">
        <v>1</v>
      </c>
      <c r="B4" t="s">
        <v>11</v>
      </c>
      <c r="C4" s="3">
        <v>42292</v>
      </c>
      <c r="D4" s="3">
        <v>42362</v>
      </c>
      <c r="E4" s="4">
        <v>3156</v>
      </c>
      <c r="F4">
        <f t="shared" si="0"/>
        <v>70</v>
      </c>
      <c r="G4">
        <f t="shared" si="1"/>
        <v>220920</v>
      </c>
    </row>
    <row r="5" spans="1:7" x14ac:dyDescent="0.25">
      <c r="A5">
        <v>2</v>
      </c>
      <c r="B5" t="s">
        <v>13</v>
      </c>
      <c r="C5" s="3">
        <v>42291</v>
      </c>
      <c r="D5" s="3">
        <v>42362</v>
      </c>
      <c r="E5" s="4">
        <v>2344</v>
      </c>
      <c r="F5">
        <f t="shared" si="0"/>
        <v>71</v>
      </c>
      <c r="G5">
        <f t="shared" si="1"/>
        <v>166424</v>
      </c>
    </row>
    <row r="6" spans="1:7" x14ac:dyDescent="0.25">
      <c r="A6">
        <v>2</v>
      </c>
      <c r="B6" t="s">
        <v>10</v>
      </c>
      <c r="C6" s="3">
        <v>42298</v>
      </c>
      <c r="D6" s="3">
        <v>42340</v>
      </c>
      <c r="E6" s="4">
        <v>343</v>
      </c>
      <c r="F6">
        <f t="shared" si="0"/>
        <v>42</v>
      </c>
      <c r="G6">
        <f t="shared" si="1"/>
        <v>14406</v>
      </c>
    </row>
    <row r="7" spans="1:7" x14ac:dyDescent="0.25">
      <c r="A7">
        <v>2</v>
      </c>
      <c r="B7" t="s">
        <v>9</v>
      </c>
      <c r="C7" s="3">
        <v>42297</v>
      </c>
      <c r="D7" s="3">
        <v>42338</v>
      </c>
      <c r="E7" s="4">
        <v>1090</v>
      </c>
      <c r="F7">
        <f t="shared" si="0"/>
        <v>41</v>
      </c>
      <c r="G7">
        <f t="shared" si="1"/>
        <v>44690</v>
      </c>
    </row>
    <row r="8" spans="1:7" x14ac:dyDescent="0.25">
      <c r="A8">
        <v>3</v>
      </c>
      <c r="B8" t="s">
        <v>14</v>
      </c>
      <c r="C8" s="3">
        <v>42323</v>
      </c>
      <c r="D8" s="3">
        <v>42352</v>
      </c>
      <c r="E8" s="4">
        <v>876</v>
      </c>
      <c r="F8">
        <f t="shared" si="0"/>
        <v>29</v>
      </c>
      <c r="G8">
        <f t="shared" si="1"/>
        <v>25404</v>
      </c>
    </row>
    <row r="9" spans="1:7" x14ac:dyDescent="0.25">
      <c r="A9">
        <v>3</v>
      </c>
      <c r="B9" t="s">
        <v>12</v>
      </c>
      <c r="C9" s="3">
        <v>42332</v>
      </c>
      <c r="D9" s="3">
        <v>42340</v>
      </c>
      <c r="E9" s="4">
        <v>532</v>
      </c>
      <c r="F9">
        <f t="shared" si="0"/>
        <v>8</v>
      </c>
      <c r="G9">
        <f t="shared" si="1"/>
        <v>4256</v>
      </c>
    </row>
    <row r="10" spans="1:7" x14ac:dyDescent="0.25">
      <c r="A10">
        <v>3</v>
      </c>
      <c r="B10" t="s">
        <v>6</v>
      </c>
      <c r="C10" s="3">
        <v>42256</v>
      </c>
      <c r="D10" s="3">
        <v>42323</v>
      </c>
      <c r="E10" s="4">
        <v>500</v>
      </c>
      <c r="F10">
        <f t="shared" si="0"/>
        <v>67</v>
      </c>
      <c r="G10">
        <f t="shared" si="1"/>
        <v>33500</v>
      </c>
    </row>
    <row r="11" spans="1:7" x14ac:dyDescent="0.25">
      <c r="A11" t="s">
        <v>16</v>
      </c>
      <c r="B11" t="e">
        <f>SUBTOTAL(11,J6)</f>
        <v>#DIV/0!</v>
      </c>
    </row>
    <row r="12" spans="1:7" x14ac:dyDescent="0.25">
      <c r="A12" t="s">
        <v>17</v>
      </c>
    </row>
    <row r="13" spans="1:7" x14ac:dyDescent="0.25">
      <c r="A13" t="s">
        <v>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Лист5</vt:lpstr>
      <vt:lpstr>Лист4</vt:lpstr>
      <vt:lpstr>Лист1</vt:lpstr>
      <vt:lpstr>Лист2</vt:lpstr>
      <vt:lpstr>Лист3</vt:lpstr>
      <vt:lpstr>Лист6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JokI</dc:creator>
  <cp:lastModifiedBy>Михаил</cp:lastModifiedBy>
  <dcterms:created xsi:type="dcterms:W3CDTF">2015-11-22T04:03:36Z</dcterms:created>
  <dcterms:modified xsi:type="dcterms:W3CDTF">2016-03-06T05:11:27Z</dcterms:modified>
</cp:coreProperties>
</file>