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1" i="1" l="1"/>
  <c r="I22" i="1"/>
  <c r="I23" i="1"/>
  <c r="I24" i="1"/>
  <c r="I25" i="1"/>
  <c r="I26" i="1"/>
  <c r="I27" i="1"/>
  <c r="I28" i="1"/>
  <c r="I29" i="1"/>
  <c r="I30" i="1"/>
  <c r="I31" i="1"/>
  <c r="C42" i="1" l="1"/>
  <c r="D42" i="1"/>
  <c r="E42" i="1"/>
  <c r="F42" i="1"/>
  <c r="G42" i="1"/>
  <c r="B42" i="1"/>
  <c r="C41" i="1"/>
  <c r="D41" i="1"/>
  <c r="E41" i="1"/>
  <c r="F41" i="1"/>
  <c r="G41" i="1"/>
  <c r="B41" i="1"/>
  <c r="C40" i="1"/>
  <c r="D40" i="1"/>
  <c r="E40" i="1"/>
  <c r="F40" i="1"/>
  <c r="G40" i="1"/>
  <c r="B40" i="1"/>
  <c r="C39" i="1"/>
  <c r="D39" i="1"/>
  <c r="E39" i="1"/>
  <c r="F39" i="1"/>
  <c r="G39" i="1"/>
  <c r="B39" i="1"/>
  <c r="C38" i="1"/>
  <c r="D38" i="1"/>
  <c r="E38" i="1"/>
  <c r="F38" i="1"/>
  <c r="G38" i="1"/>
  <c r="B38" i="1"/>
  <c r="C37" i="1"/>
  <c r="D37" i="1"/>
  <c r="E37" i="1"/>
  <c r="F37" i="1"/>
  <c r="G37" i="1"/>
  <c r="B37" i="1"/>
  <c r="H4" i="1" l="1"/>
  <c r="H5" i="1"/>
  <c r="H6" i="1"/>
  <c r="H7" i="1"/>
  <c r="H8" i="1"/>
  <c r="H9" i="1"/>
  <c r="H10" i="1"/>
  <c r="H11" i="1"/>
  <c r="H12" i="1"/>
  <c r="H13" i="1"/>
  <c r="H14" i="1"/>
</calcChain>
</file>

<file path=xl/sharedStrings.xml><?xml version="1.0" encoding="utf-8"?>
<sst xmlns="http://schemas.openxmlformats.org/spreadsheetml/2006/main" count="53" uniqueCount="27">
  <si>
    <t>Изделие</t>
  </si>
  <si>
    <t>Выпуск (ед, изм,)</t>
  </si>
  <si>
    <t>Выпуск (шт.)</t>
  </si>
  <si>
    <t>Длина</t>
  </si>
  <si>
    <t>Ширина</t>
  </si>
  <si>
    <t>Площадь</t>
  </si>
  <si>
    <t>Периметр</t>
  </si>
  <si>
    <r>
      <t>5Зак М1-</t>
    </r>
    <r>
      <rPr>
        <b/>
        <sz val="10"/>
        <color rgb="FFFF0000"/>
        <rFont val="Arial"/>
        <family val="2"/>
        <charset val="204"/>
      </rPr>
      <t>14</t>
    </r>
    <r>
      <rPr>
        <sz val="10"/>
        <rFont val="Arial"/>
        <family val="2"/>
        <charset val="204"/>
      </rPr>
      <t>-5Зак М1</t>
    </r>
  </si>
  <si>
    <r>
      <t>4МФ-</t>
    </r>
    <r>
      <rPr>
        <b/>
        <sz val="10"/>
        <color rgb="FFFF0000"/>
        <rFont val="Arial"/>
        <family val="2"/>
        <charset val="204"/>
      </rPr>
      <t>10</t>
    </r>
    <r>
      <rPr>
        <sz val="10"/>
        <rFont val="Arial"/>
        <family val="2"/>
        <charset val="204"/>
      </rPr>
      <t>-4М1-</t>
    </r>
    <r>
      <rPr>
        <b/>
        <sz val="10"/>
        <color rgb="FFFF0000"/>
        <rFont val="Arial"/>
        <family val="2"/>
        <charset val="204"/>
      </rPr>
      <t>10Ar</t>
    </r>
    <r>
      <rPr>
        <sz val="10"/>
        <rFont val="Arial"/>
        <family val="2"/>
        <charset val="204"/>
      </rPr>
      <t>-И4</t>
    </r>
  </si>
  <si>
    <r>
      <t>4М1-</t>
    </r>
    <r>
      <rPr>
        <b/>
        <sz val="10"/>
        <color rgb="FFFF0000"/>
        <rFont val="Arial"/>
        <family val="2"/>
        <charset val="204"/>
      </rPr>
      <t>24</t>
    </r>
    <r>
      <rPr>
        <sz val="10"/>
        <rFont val="Arial"/>
        <family val="2"/>
        <charset val="204"/>
      </rPr>
      <t>-4М1</t>
    </r>
  </si>
  <si>
    <r>
      <t>6Зак Planibel Grey-</t>
    </r>
    <r>
      <rPr>
        <b/>
        <sz val="10"/>
        <color rgb="FFFF0000"/>
        <rFont val="Arial"/>
        <family val="2"/>
        <charset val="204"/>
      </rPr>
      <t>20</t>
    </r>
    <r>
      <rPr>
        <sz val="10"/>
        <rFont val="Arial"/>
        <family val="2"/>
        <charset val="204"/>
      </rPr>
      <t>-СМ И4.0,38.4М1</t>
    </r>
  </si>
  <si>
    <r>
      <t>5Зак Planibel Bronze-</t>
    </r>
    <r>
      <rPr>
        <b/>
        <sz val="10"/>
        <color rgb="FFFF0000"/>
        <rFont val="Arial"/>
        <family val="2"/>
        <charset val="204"/>
      </rPr>
      <t>14</t>
    </r>
    <r>
      <rPr>
        <sz val="10"/>
        <rFont val="Arial"/>
        <family val="2"/>
        <charset val="204"/>
      </rPr>
      <t>-5Зак М1</t>
    </r>
  </si>
  <si>
    <r>
      <t>6Зак SS Phoenix Grey#1-</t>
    </r>
    <r>
      <rPr>
        <b/>
        <sz val="10"/>
        <color rgb="FFFF0000"/>
        <rFont val="Arial"/>
        <family val="2"/>
        <charset val="204"/>
      </rPr>
      <t>20Ar</t>
    </r>
    <r>
      <rPr>
        <sz val="10"/>
        <rFont val="Arial"/>
        <family val="2"/>
        <charset val="204"/>
      </rPr>
      <t>-СМ И4.0,38.4М1</t>
    </r>
  </si>
  <si>
    <r>
      <t>4М1-</t>
    </r>
    <r>
      <rPr>
        <b/>
        <sz val="10"/>
        <color rgb="FFFF0000"/>
        <rFont val="Arial"/>
        <family val="2"/>
        <charset val="204"/>
      </rPr>
      <t>12</t>
    </r>
    <r>
      <rPr>
        <sz val="10"/>
        <rFont val="Arial"/>
        <family val="2"/>
        <charset val="204"/>
      </rPr>
      <t>-4М1-</t>
    </r>
    <r>
      <rPr>
        <b/>
        <sz val="10"/>
        <color rgb="FFFF0000"/>
        <rFont val="Arial"/>
        <family val="2"/>
        <charset val="204"/>
      </rPr>
      <t>8</t>
    </r>
    <r>
      <rPr>
        <sz val="10"/>
        <rFont val="Arial"/>
        <family val="2"/>
        <charset val="204"/>
      </rPr>
      <t>-4М1</t>
    </r>
  </si>
  <si>
    <r>
      <t>4М1-</t>
    </r>
    <r>
      <rPr>
        <b/>
        <sz val="10"/>
        <color rgb="FFFF0000"/>
        <rFont val="Arial"/>
        <family val="2"/>
        <charset val="204"/>
      </rPr>
      <t>10Ar</t>
    </r>
    <r>
      <rPr>
        <sz val="10"/>
        <rFont val="Arial"/>
        <family val="2"/>
        <charset val="204"/>
      </rPr>
      <t>-4М1-</t>
    </r>
    <r>
      <rPr>
        <b/>
        <sz val="10"/>
        <color rgb="FFFF0000"/>
        <rFont val="Arial"/>
        <family val="2"/>
        <charset val="204"/>
      </rPr>
      <t>10Ar</t>
    </r>
    <r>
      <rPr>
        <sz val="10"/>
        <rFont val="Arial"/>
        <family val="2"/>
        <charset val="204"/>
      </rPr>
      <t>-И4</t>
    </r>
  </si>
  <si>
    <r>
      <t>4М1-</t>
    </r>
    <r>
      <rPr>
        <b/>
        <sz val="10"/>
        <color rgb="FFFF0000"/>
        <rFont val="Arial"/>
        <family val="2"/>
        <charset val="204"/>
      </rPr>
      <t>10</t>
    </r>
    <r>
      <rPr>
        <sz val="10"/>
        <rFont val="Arial"/>
        <family val="2"/>
        <charset val="204"/>
      </rPr>
      <t>-4М1-</t>
    </r>
    <r>
      <rPr>
        <b/>
        <sz val="10"/>
        <color rgb="FFFF0000"/>
        <rFont val="Arial"/>
        <family val="2"/>
        <charset val="204"/>
      </rPr>
      <t>10</t>
    </r>
    <r>
      <rPr>
        <sz val="10"/>
        <rFont val="Arial"/>
        <family val="2"/>
        <charset val="204"/>
      </rPr>
      <t>-4М1</t>
    </r>
  </si>
  <si>
    <r>
      <t>4Зак М1 пл#2-</t>
    </r>
    <r>
      <rPr>
        <b/>
        <sz val="10"/>
        <color rgb="FFFF0000"/>
        <rFont val="Arial"/>
        <family val="2"/>
        <charset val="204"/>
      </rPr>
      <t>8</t>
    </r>
    <r>
      <rPr>
        <sz val="10"/>
        <rFont val="Arial"/>
        <family val="2"/>
        <charset val="204"/>
      </rPr>
      <t>-4М1-</t>
    </r>
    <r>
      <rPr>
        <b/>
        <sz val="10"/>
        <color rgb="FFFF0000"/>
        <rFont val="Arial"/>
        <family val="2"/>
        <charset val="204"/>
      </rPr>
      <t>10</t>
    </r>
    <r>
      <rPr>
        <sz val="10"/>
        <rFont val="Arial"/>
        <family val="2"/>
        <charset val="204"/>
      </rPr>
      <t>-СМ 4М1.0,38.4М1</t>
    </r>
  </si>
  <si>
    <t>СЕЙЧАС</t>
  </si>
  <si>
    <t>1-камерный, рамка 14</t>
  </si>
  <si>
    <t>1-камерный, рамка 24</t>
  </si>
  <si>
    <t>1-камерный, рамка 20</t>
  </si>
  <si>
    <t>2-камерный, рамка 10/10</t>
  </si>
  <si>
    <t>2-камерный, рамка 12/8</t>
  </si>
  <si>
    <t>2-камерный, рамка 8/10</t>
  </si>
  <si>
    <t>(для пояснения принципа группировки выделил однотипные разным цветом)</t>
  </si>
  <si>
    <t>ТРЕБУЕТСЯ (Вариант 1 - возможно??)</t>
  </si>
  <si>
    <t>ТРЕБУЕТСЯ (Вариант 2 - возможно??)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</si>
</sst>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"/>
    <numFmt numFmtId="166" formatCode="0.00000"/>
  </numFmts>
  <fonts count="9" x14ac:knownFonts="1"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40">
    <xf numFmtId="0" fontId="0" fillId="0" borderId="0" xfId="0">
      <alignment horizontal="left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/>
    <xf numFmtId="165" fontId="2" fillId="2" borderId="0" xfId="0" applyNumberFormat="1" applyFont="1" applyFill="1" applyAlignment="1"/>
    <xf numFmtId="166" fontId="3" fillId="0" borderId="0" xfId="0" applyNumberFormat="1" applyFont="1" applyAlignment="1"/>
    <xf numFmtId="0" fontId="4" fillId="0" borderId="1" xfId="0" applyFont="1" applyBorder="1" applyAlignment="1"/>
    <xf numFmtId="164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6" fillId="0" borderId="0" xfId="0" applyFont="1" applyAlignment="1"/>
    <xf numFmtId="0" fontId="4" fillId="0" borderId="0" xfId="0" applyFont="1" applyBorder="1" applyAlignment="1"/>
    <xf numFmtId="164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3" borderId="1" xfId="0" applyFont="1" applyFill="1" applyBorder="1" applyAlignment="1"/>
    <xf numFmtId="164" fontId="4" fillId="3" borderId="1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/>
    <xf numFmtId="164" fontId="4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/>
    <xf numFmtId="164" fontId="4" fillId="5" borderId="1" xfId="0" applyNumberFormat="1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/>
    <xf numFmtId="164" fontId="4" fillId="6" borderId="1" xfId="0" applyNumberFormat="1" applyFont="1" applyFill="1" applyBorder="1" applyAlignment="1">
      <alignment horizontal="center"/>
    </xf>
    <xf numFmtId="3" fontId="4" fillId="6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/>
    <xf numFmtId="164" fontId="4" fillId="7" borderId="1" xfId="0" applyNumberFormat="1" applyFont="1" applyFill="1" applyBorder="1" applyAlignment="1">
      <alignment horizontal="center"/>
    </xf>
    <xf numFmtId="3" fontId="4" fillId="7" borderId="1" xfId="0" applyNumberFormat="1" applyFont="1" applyFill="1" applyBorder="1" applyAlignment="1">
      <alignment horizontal="center"/>
    </xf>
    <xf numFmtId="0" fontId="4" fillId="8" borderId="1" xfId="0" applyFont="1" applyFill="1" applyBorder="1" applyAlignment="1"/>
    <xf numFmtId="164" fontId="4" fillId="8" borderId="1" xfId="0" applyNumberFormat="1" applyFont="1" applyFill="1" applyBorder="1" applyAlignment="1">
      <alignment horizontal="center"/>
    </xf>
    <xf numFmtId="3" fontId="4" fillId="8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abSelected="1" topLeftCell="A10" workbookViewId="0">
      <selection activeCell="I21" sqref="I21"/>
    </sheetView>
  </sheetViews>
  <sheetFormatPr defaultRowHeight="11.25" x14ac:dyDescent="0.2"/>
  <cols>
    <col min="1" max="1" width="51" customWidth="1"/>
    <col min="2" max="4" width="19.6640625" customWidth="1"/>
    <col min="5" max="5" width="13.5" customWidth="1"/>
    <col min="6" max="6" width="16.1640625" customWidth="1"/>
    <col min="7" max="7" width="17.83203125" customWidth="1"/>
    <col min="9" max="9" width="44.1640625" customWidth="1"/>
    <col min="10" max="10" width="35" customWidth="1"/>
  </cols>
  <sheetData>
    <row r="1" spans="1:18" ht="15" x14ac:dyDescent="0.25">
      <c r="A1" s="37" t="s">
        <v>17</v>
      </c>
      <c r="B1" s="37"/>
      <c r="C1" s="37"/>
      <c r="D1" s="37"/>
      <c r="E1" s="37"/>
      <c r="F1" s="37"/>
      <c r="G1" s="37"/>
    </row>
    <row r="3" spans="1:18" s="1" customFormat="1" ht="31.5" x14ac:dyDescent="0.2">
      <c r="A3" s="2" t="s">
        <v>0</v>
      </c>
      <c r="B3" s="3" t="s">
        <v>1</v>
      </c>
      <c r="C3" s="4" t="s">
        <v>2</v>
      </c>
      <c r="D3" s="5" t="s">
        <v>3</v>
      </c>
      <c r="E3" s="5" t="s">
        <v>4</v>
      </c>
      <c r="F3" s="6" t="s">
        <v>5</v>
      </c>
      <c r="G3" s="6" t="s">
        <v>6</v>
      </c>
      <c r="I3" s="7"/>
      <c r="J3" s="7"/>
      <c r="K3" s="7"/>
      <c r="L3" s="8"/>
      <c r="M3" s="8"/>
      <c r="N3" s="8"/>
      <c r="O3" s="8"/>
      <c r="Q3" s="9"/>
      <c r="R3" s="9"/>
    </row>
    <row r="4" spans="1:18" s="1" customFormat="1" ht="12.75" x14ac:dyDescent="0.2">
      <c r="A4" s="20" t="s">
        <v>7</v>
      </c>
      <c r="B4" s="21">
        <v>31.794</v>
      </c>
      <c r="C4" s="22">
        <v>7</v>
      </c>
      <c r="D4" s="22">
        <v>2205</v>
      </c>
      <c r="E4" s="22">
        <v>2060</v>
      </c>
      <c r="F4" s="21">
        <v>4.5419999999999998</v>
      </c>
      <c r="G4" s="21">
        <v>8.5299999999999994</v>
      </c>
      <c r="H4" s="13">
        <f>IF(ISNUMBER(SEARCH("-*-",MID(A4,SEARCH("-*-",A4)+1,99))),2,1)</f>
        <v>1</v>
      </c>
      <c r="I4" s="7"/>
      <c r="J4" s="7"/>
      <c r="K4" s="7"/>
      <c r="L4" s="8"/>
      <c r="M4" s="8"/>
      <c r="N4" s="8"/>
      <c r="O4" s="8"/>
      <c r="Q4" s="9"/>
      <c r="R4" s="9"/>
    </row>
    <row r="5" spans="1:18" s="1" customFormat="1" ht="12.75" x14ac:dyDescent="0.2">
      <c r="A5" s="23" t="s">
        <v>8</v>
      </c>
      <c r="B5" s="24">
        <v>0.69</v>
      </c>
      <c r="C5" s="25">
        <v>1</v>
      </c>
      <c r="D5" s="25">
        <v>1301</v>
      </c>
      <c r="E5" s="25">
        <v>530</v>
      </c>
      <c r="F5" s="24">
        <v>0.69</v>
      </c>
      <c r="G5" s="24">
        <v>3.6619999999999999</v>
      </c>
      <c r="H5" s="13">
        <f t="shared" ref="H5:H14" si="0">IF(ISNUMBER(SEARCH("-*-",MID(A5,SEARCH("-*-",A5)+1,99))),2,1)</f>
        <v>2</v>
      </c>
      <c r="I5" s="7"/>
      <c r="J5" s="7"/>
      <c r="K5" s="7"/>
      <c r="L5" s="8"/>
      <c r="M5" s="8"/>
      <c r="N5" s="8"/>
      <c r="O5" s="8"/>
      <c r="Q5" s="9"/>
      <c r="R5" s="9"/>
    </row>
    <row r="6" spans="1:18" s="1" customFormat="1" ht="12.75" x14ac:dyDescent="0.2">
      <c r="A6" s="17" t="s">
        <v>9</v>
      </c>
      <c r="B6" s="18">
        <v>0.66400000000000003</v>
      </c>
      <c r="C6" s="19">
        <v>1</v>
      </c>
      <c r="D6" s="19">
        <v>1287</v>
      </c>
      <c r="E6" s="19">
        <v>516</v>
      </c>
      <c r="F6" s="18">
        <v>0.66400000000000003</v>
      </c>
      <c r="G6" s="18">
        <v>3.6059999999999999</v>
      </c>
      <c r="H6" s="13">
        <f t="shared" si="0"/>
        <v>1</v>
      </c>
      <c r="I6" s="7"/>
      <c r="J6" s="7"/>
      <c r="K6" s="7"/>
      <c r="L6" s="8"/>
      <c r="M6" s="8"/>
      <c r="N6" s="8"/>
      <c r="O6" s="8"/>
      <c r="Q6" s="9"/>
      <c r="R6" s="9"/>
    </row>
    <row r="7" spans="1:18" s="1" customFormat="1" ht="12.75" x14ac:dyDescent="0.2">
      <c r="A7" s="26" t="s">
        <v>10</v>
      </c>
      <c r="B7" s="27">
        <v>0.19600000000000001</v>
      </c>
      <c r="C7" s="28">
        <v>1</v>
      </c>
      <c r="D7" s="28">
        <v>686</v>
      </c>
      <c r="E7" s="28">
        <v>286</v>
      </c>
      <c r="F7" s="27">
        <v>0.19600000000000001</v>
      </c>
      <c r="G7" s="27">
        <v>1.944</v>
      </c>
      <c r="H7" s="13">
        <f t="shared" si="0"/>
        <v>1</v>
      </c>
      <c r="I7" s="7"/>
      <c r="J7" s="7"/>
      <c r="K7" s="7"/>
      <c r="L7" s="8"/>
      <c r="M7" s="8"/>
      <c r="N7" s="8"/>
      <c r="O7" s="8"/>
      <c r="Q7" s="9"/>
      <c r="R7" s="9"/>
    </row>
    <row r="8" spans="1:18" s="1" customFormat="1" ht="12.75" x14ac:dyDescent="0.2">
      <c r="A8" s="20" t="s">
        <v>11</v>
      </c>
      <c r="B8" s="21">
        <v>1.5860000000000001</v>
      </c>
      <c r="C8" s="22">
        <v>1</v>
      </c>
      <c r="D8" s="22">
        <v>1294</v>
      </c>
      <c r="E8" s="22">
        <v>1226</v>
      </c>
      <c r="F8" s="21">
        <v>1.5860000000000001</v>
      </c>
      <c r="G8" s="21">
        <v>5.04</v>
      </c>
      <c r="H8" s="13">
        <f t="shared" si="0"/>
        <v>1</v>
      </c>
      <c r="I8" s="7"/>
      <c r="J8" s="7"/>
      <c r="K8" s="7"/>
      <c r="L8" s="8"/>
      <c r="M8" s="8"/>
      <c r="N8" s="8"/>
      <c r="O8" s="8"/>
      <c r="Q8" s="9"/>
      <c r="R8" s="9"/>
    </row>
    <row r="9" spans="1:18" s="1" customFormat="1" ht="12.75" x14ac:dyDescent="0.2">
      <c r="A9" s="26" t="s">
        <v>12</v>
      </c>
      <c r="B9" s="27">
        <v>0.58399999999999996</v>
      </c>
      <c r="C9" s="28">
        <v>1</v>
      </c>
      <c r="D9" s="28">
        <v>1196</v>
      </c>
      <c r="E9" s="28">
        <v>488</v>
      </c>
      <c r="F9" s="27">
        <v>0.58399999999999996</v>
      </c>
      <c r="G9" s="27">
        <v>3.3679999999999999</v>
      </c>
      <c r="H9" s="13">
        <f t="shared" si="0"/>
        <v>1</v>
      </c>
      <c r="I9" s="7"/>
      <c r="J9" s="7"/>
      <c r="K9" s="7"/>
      <c r="L9" s="8"/>
      <c r="M9" s="8"/>
      <c r="N9" s="8"/>
      <c r="O9" s="8"/>
      <c r="Q9" s="9"/>
      <c r="R9" s="9"/>
    </row>
    <row r="10" spans="1:18" s="1" customFormat="1" ht="12.75" x14ac:dyDescent="0.2">
      <c r="A10" s="29" t="s">
        <v>13</v>
      </c>
      <c r="B10" s="30">
        <v>0.78500000000000003</v>
      </c>
      <c r="C10" s="31">
        <v>1</v>
      </c>
      <c r="D10" s="31">
        <v>1196</v>
      </c>
      <c r="E10" s="31">
        <v>656</v>
      </c>
      <c r="F10" s="30">
        <v>0.78500000000000003</v>
      </c>
      <c r="G10" s="30">
        <v>3.7040000000000002</v>
      </c>
      <c r="H10" s="13">
        <f t="shared" si="0"/>
        <v>2</v>
      </c>
      <c r="I10" s="7"/>
      <c r="J10" s="7"/>
      <c r="K10" s="7"/>
      <c r="L10" s="8"/>
      <c r="M10" s="8"/>
      <c r="N10" s="8"/>
      <c r="O10" s="8"/>
      <c r="Q10" s="9"/>
      <c r="R10" s="9"/>
    </row>
    <row r="11" spans="1:18" s="1" customFormat="1" ht="12.75" x14ac:dyDescent="0.2">
      <c r="A11" s="23" t="s">
        <v>14</v>
      </c>
      <c r="B11" s="24">
        <v>0.85499999999999998</v>
      </c>
      <c r="C11" s="25">
        <v>1</v>
      </c>
      <c r="D11" s="25">
        <v>1314</v>
      </c>
      <c r="E11" s="25">
        <v>651</v>
      </c>
      <c r="F11" s="24">
        <v>0.85499999999999998</v>
      </c>
      <c r="G11" s="24">
        <v>3.93</v>
      </c>
      <c r="H11" s="13">
        <f t="shared" si="0"/>
        <v>2</v>
      </c>
      <c r="I11" s="7"/>
      <c r="J11" s="7"/>
      <c r="K11" s="7"/>
      <c r="L11" s="8"/>
      <c r="M11" s="8"/>
      <c r="N11" s="8"/>
      <c r="O11" s="8"/>
      <c r="Q11" s="9"/>
      <c r="R11" s="9"/>
    </row>
    <row r="12" spans="1:18" s="1" customFormat="1" ht="12.75" x14ac:dyDescent="0.2">
      <c r="A12" s="23" t="s">
        <v>15</v>
      </c>
      <c r="B12" s="24">
        <v>0.67200000000000004</v>
      </c>
      <c r="C12" s="25">
        <v>1</v>
      </c>
      <c r="D12" s="25">
        <v>1216</v>
      </c>
      <c r="E12" s="25">
        <v>553</v>
      </c>
      <c r="F12" s="24">
        <v>0.67200000000000004</v>
      </c>
      <c r="G12" s="24">
        <v>3.5379999999999998</v>
      </c>
      <c r="H12" s="13">
        <f t="shared" si="0"/>
        <v>2</v>
      </c>
      <c r="I12" s="7"/>
      <c r="J12" s="7"/>
      <c r="K12" s="7"/>
      <c r="L12" s="8"/>
      <c r="M12" s="8"/>
      <c r="N12" s="8"/>
      <c r="O12" s="8"/>
      <c r="Q12" s="9"/>
      <c r="R12" s="9"/>
    </row>
    <row r="13" spans="1:18" s="1" customFormat="1" ht="12.75" x14ac:dyDescent="0.2">
      <c r="A13" s="17" t="s">
        <v>9</v>
      </c>
      <c r="B13" s="18">
        <v>0.84199999999999997</v>
      </c>
      <c r="C13" s="19">
        <v>1</v>
      </c>
      <c r="D13" s="19">
        <v>1314</v>
      </c>
      <c r="E13" s="19">
        <v>641</v>
      </c>
      <c r="F13" s="18">
        <v>0.84199999999999997</v>
      </c>
      <c r="G13" s="18">
        <v>3.91</v>
      </c>
      <c r="H13" s="13">
        <f t="shared" si="0"/>
        <v>1</v>
      </c>
      <c r="I13" s="7"/>
      <c r="J13" s="7"/>
      <c r="K13" s="7"/>
      <c r="L13" s="8"/>
      <c r="M13" s="8"/>
      <c r="N13" s="8"/>
      <c r="O13" s="8"/>
      <c r="Q13" s="9"/>
      <c r="R13" s="9"/>
    </row>
    <row r="14" spans="1:18" s="1" customFormat="1" ht="12.75" x14ac:dyDescent="0.2">
      <c r="A14" s="32" t="s">
        <v>16</v>
      </c>
      <c r="B14" s="33">
        <v>0.66</v>
      </c>
      <c r="C14" s="34">
        <v>1</v>
      </c>
      <c r="D14" s="34">
        <v>1216</v>
      </c>
      <c r="E14" s="34">
        <v>543</v>
      </c>
      <c r="F14" s="33">
        <v>0.66</v>
      </c>
      <c r="G14" s="33">
        <v>3.5179999999999998</v>
      </c>
      <c r="H14" s="13">
        <f t="shared" si="0"/>
        <v>2</v>
      </c>
      <c r="I14" s="7"/>
      <c r="J14" s="7"/>
      <c r="K14" s="7"/>
      <c r="L14" s="8"/>
      <c r="M14" s="8"/>
      <c r="N14" s="8"/>
      <c r="O14" s="8"/>
      <c r="Q14" s="9"/>
      <c r="R14" s="9"/>
    </row>
    <row r="15" spans="1:18" s="1" customFormat="1" ht="12.75" x14ac:dyDescent="0.2">
      <c r="A15" s="14"/>
      <c r="B15" s="15"/>
      <c r="C15" s="16"/>
      <c r="D15" s="16"/>
      <c r="E15" s="16"/>
      <c r="F15" s="15"/>
      <c r="G15" s="15"/>
      <c r="H15" s="13"/>
      <c r="I15" s="7"/>
      <c r="J15" s="7"/>
      <c r="K15" s="7"/>
      <c r="L15" s="8"/>
      <c r="M15" s="8"/>
      <c r="N15" s="8"/>
      <c r="O15" s="8"/>
      <c r="Q15" s="9"/>
      <c r="R15" s="9"/>
    </row>
    <row r="16" spans="1:18" s="1" customFormat="1" ht="12.75" x14ac:dyDescent="0.2">
      <c r="A16" s="38" t="s">
        <v>24</v>
      </c>
      <c r="B16" s="39"/>
      <c r="C16" s="39"/>
      <c r="D16" s="39"/>
      <c r="E16" s="39"/>
      <c r="F16" s="39"/>
      <c r="G16" s="39"/>
      <c r="H16" s="13"/>
      <c r="I16" s="7"/>
      <c r="J16" s="7"/>
      <c r="K16" s="7"/>
      <c r="L16" s="8"/>
      <c r="M16" s="8"/>
      <c r="N16" s="8"/>
      <c r="O16" s="8"/>
      <c r="Q16" s="9"/>
      <c r="R16" s="9"/>
    </row>
    <row r="18" spans="1:17" ht="15" x14ac:dyDescent="0.25">
      <c r="A18" s="37" t="s">
        <v>25</v>
      </c>
      <c r="B18" s="37"/>
      <c r="C18" s="37"/>
      <c r="D18" s="37"/>
      <c r="E18" s="37"/>
      <c r="F18" s="37"/>
      <c r="G18" s="37"/>
    </row>
    <row r="20" spans="1:17" s="1" customFormat="1" ht="31.5" x14ac:dyDescent="0.2">
      <c r="A20" s="2" t="s">
        <v>0</v>
      </c>
      <c r="B20" s="3" t="s">
        <v>1</v>
      </c>
      <c r="C20" s="4" t="s">
        <v>2</v>
      </c>
      <c r="D20" s="5" t="s">
        <v>3</v>
      </c>
      <c r="E20" s="5" t="s">
        <v>4</v>
      </c>
      <c r="F20" s="6" t="s">
        <v>5</v>
      </c>
      <c r="G20" s="6" t="s">
        <v>6</v>
      </c>
      <c r="I20"/>
      <c r="J20" s="7"/>
      <c r="K20" s="8"/>
      <c r="L20" s="8"/>
      <c r="M20" s="8"/>
      <c r="N20" s="8"/>
      <c r="P20" s="9"/>
      <c r="Q20" s="9"/>
    </row>
    <row r="21" spans="1:17" s="1" customFormat="1" ht="12.75" x14ac:dyDescent="0.2">
      <c r="A21" s="10" t="s">
        <v>7</v>
      </c>
      <c r="B21" s="11">
        <v>31.794</v>
      </c>
      <c r="C21" s="12">
        <v>7</v>
      </c>
      <c r="D21" s="12">
        <v>2205</v>
      </c>
      <c r="E21" s="12">
        <v>2060</v>
      </c>
      <c r="F21" s="11">
        <v>4.5419999999999998</v>
      </c>
      <c r="G21" s="11">
        <v>8.5299999999999994</v>
      </c>
      <c r="H21" s="13"/>
      <c r="I21" s="35" t="str">
        <f>IF(ISNUMBER(SEARCH("-*-",MID(A21,SEARCH("-*-",A21)+1,99))),2,1)&amp;"-камерный, рамка "&amp;SUBSTITUTE(MID(A21,SEARCH("-*-",A21)+1,2),"-",)&amp;IFERROR("/"&amp;SUBSTITUTE(MID(A21,SEARCH("\",SUBSTITUTE(A21,"-","\",MAX(LEN(A21)-LEN(SUBSTITUTE(A21,"-",))-1,3)))+1,2),"-",),"")</f>
        <v>1-камерный, рамка 14</v>
      </c>
      <c r="J21" s="7"/>
      <c r="K21" s="8"/>
      <c r="L21" s="8"/>
      <c r="M21" s="8"/>
      <c r="N21" s="8"/>
      <c r="P21" s="9"/>
      <c r="Q21" s="9"/>
    </row>
    <row r="22" spans="1:17" s="1" customFormat="1" ht="12.75" x14ac:dyDescent="0.2">
      <c r="A22" s="10" t="s">
        <v>8</v>
      </c>
      <c r="B22" s="11">
        <v>0.69</v>
      </c>
      <c r="C22" s="12">
        <v>1</v>
      </c>
      <c r="D22" s="12">
        <v>1301</v>
      </c>
      <c r="E22" s="12">
        <v>530</v>
      </c>
      <c r="F22" s="11">
        <v>0.69</v>
      </c>
      <c r="G22" s="11">
        <v>3.6619999999999999</v>
      </c>
      <c r="H22" s="13"/>
      <c r="I22" s="35" t="str">
        <f t="shared" ref="I22:I31" si="1">IF(ISNUMBER(SEARCH("-*-",MID(A22,SEARCH("-*-",A22)+1,99))),2,1)&amp;"-камерный, рамка "&amp;SUBSTITUTE(MID(A22,SEARCH("-*-",A22)+1,2),"-",)&amp;IFERROR("/"&amp;SUBSTITUTE(MID(A22,SEARCH("\",SUBSTITUTE(A22,"-","\",MAX(LEN(A22)-LEN(SUBSTITUTE(A22,"-",))-1,3)))+1,2),"-",),"")</f>
        <v>2-камерный, рамка 10/10</v>
      </c>
      <c r="J22" s="7"/>
      <c r="K22" s="8"/>
      <c r="L22" s="8"/>
      <c r="M22" s="8"/>
      <c r="N22" s="8"/>
      <c r="P22" s="9"/>
      <c r="Q22" s="9"/>
    </row>
    <row r="23" spans="1:17" s="1" customFormat="1" ht="12.75" x14ac:dyDescent="0.2">
      <c r="A23" s="10" t="s">
        <v>9</v>
      </c>
      <c r="B23" s="11">
        <v>0.66400000000000003</v>
      </c>
      <c r="C23" s="12">
        <v>1</v>
      </c>
      <c r="D23" s="12">
        <v>1287</v>
      </c>
      <c r="E23" s="12">
        <v>516</v>
      </c>
      <c r="F23" s="11">
        <v>0.66400000000000003</v>
      </c>
      <c r="G23" s="11">
        <v>3.6059999999999999</v>
      </c>
      <c r="H23" s="13"/>
      <c r="I23" s="35" t="str">
        <f t="shared" si="1"/>
        <v>1-камерный, рамка 24</v>
      </c>
      <c r="J23" s="7"/>
      <c r="K23" s="8"/>
      <c r="L23" s="8"/>
      <c r="M23" s="8"/>
      <c r="N23" s="8"/>
      <c r="P23" s="9"/>
      <c r="Q23" s="9"/>
    </row>
    <row r="24" spans="1:17" s="1" customFormat="1" ht="12.75" x14ac:dyDescent="0.2">
      <c r="A24" s="10" t="s">
        <v>10</v>
      </c>
      <c r="B24" s="11">
        <v>0.19600000000000001</v>
      </c>
      <c r="C24" s="12">
        <v>1</v>
      </c>
      <c r="D24" s="12">
        <v>686</v>
      </c>
      <c r="E24" s="12">
        <v>286</v>
      </c>
      <c r="F24" s="11">
        <v>0.19600000000000001</v>
      </c>
      <c r="G24" s="11">
        <v>1.944</v>
      </c>
      <c r="H24" s="13"/>
      <c r="I24" s="35" t="str">
        <f t="shared" si="1"/>
        <v>1-камерный, рамка 20</v>
      </c>
      <c r="J24" s="7"/>
      <c r="K24" s="8"/>
      <c r="L24" s="8"/>
      <c r="M24" s="8"/>
      <c r="N24" s="8"/>
      <c r="P24" s="9"/>
      <c r="Q24" s="9"/>
    </row>
    <row r="25" spans="1:17" s="1" customFormat="1" ht="12.75" x14ac:dyDescent="0.2">
      <c r="A25" s="10" t="s">
        <v>11</v>
      </c>
      <c r="B25" s="11">
        <v>1.5860000000000001</v>
      </c>
      <c r="C25" s="12">
        <v>1</v>
      </c>
      <c r="D25" s="12">
        <v>1294</v>
      </c>
      <c r="E25" s="12">
        <v>1226</v>
      </c>
      <c r="F25" s="11">
        <v>1.5860000000000001</v>
      </c>
      <c r="G25" s="11">
        <v>5.04</v>
      </c>
      <c r="H25" s="13"/>
      <c r="I25" s="35" t="str">
        <f t="shared" si="1"/>
        <v>1-камерный, рамка 14</v>
      </c>
      <c r="J25" s="7"/>
      <c r="K25" s="8"/>
      <c r="L25" s="8"/>
      <c r="M25" s="8"/>
      <c r="N25" s="8"/>
      <c r="P25" s="9"/>
      <c r="Q25" s="9"/>
    </row>
    <row r="26" spans="1:17" s="1" customFormat="1" ht="12.75" x14ac:dyDescent="0.2">
      <c r="A26" s="10" t="s">
        <v>12</v>
      </c>
      <c r="B26" s="11">
        <v>0.58399999999999996</v>
      </c>
      <c r="C26" s="12">
        <v>1</v>
      </c>
      <c r="D26" s="12">
        <v>1196</v>
      </c>
      <c r="E26" s="12">
        <v>488</v>
      </c>
      <c r="F26" s="11">
        <v>0.58399999999999996</v>
      </c>
      <c r="G26" s="11">
        <v>3.3679999999999999</v>
      </c>
      <c r="H26" s="13"/>
      <c r="I26" s="35" t="str">
        <f t="shared" si="1"/>
        <v>1-камерный, рамка 20</v>
      </c>
      <c r="J26" s="7"/>
      <c r="K26" s="8"/>
      <c r="L26" s="8"/>
      <c r="M26" s="8"/>
      <c r="N26" s="8"/>
      <c r="P26" s="9"/>
      <c r="Q26" s="9"/>
    </row>
    <row r="27" spans="1:17" s="1" customFormat="1" ht="12.75" x14ac:dyDescent="0.2">
      <c r="A27" s="10" t="s">
        <v>13</v>
      </c>
      <c r="B27" s="11">
        <v>0.78500000000000003</v>
      </c>
      <c r="C27" s="12">
        <v>1</v>
      </c>
      <c r="D27" s="12">
        <v>1196</v>
      </c>
      <c r="E27" s="12">
        <v>656</v>
      </c>
      <c r="F27" s="11">
        <v>0.78500000000000003</v>
      </c>
      <c r="G27" s="11">
        <v>3.7040000000000002</v>
      </c>
      <c r="H27" s="13"/>
      <c r="I27" s="35" t="str">
        <f t="shared" si="1"/>
        <v>2-камерный, рамка 12/8</v>
      </c>
      <c r="J27" s="7"/>
      <c r="K27" s="8"/>
      <c r="L27" s="8"/>
      <c r="M27" s="8"/>
      <c r="N27" s="8"/>
      <c r="P27" s="9"/>
      <c r="Q27" s="9"/>
    </row>
    <row r="28" spans="1:17" s="1" customFormat="1" ht="12.75" x14ac:dyDescent="0.2">
      <c r="A28" s="10" t="s">
        <v>14</v>
      </c>
      <c r="B28" s="11">
        <v>0.85499999999999998</v>
      </c>
      <c r="C28" s="12">
        <v>1</v>
      </c>
      <c r="D28" s="12">
        <v>1314</v>
      </c>
      <c r="E28" s="12">
        <v>651</v>
      </c>
      <c r="F28" s="11">
        <v>0.85499999999999998</v>
      </c>
      <c r="G28" s="11">
        <v>3.93</v>
      </c>
      <c r="H28" s="13"/>
      <c r="I28" s="35" t="str">
        <f t="shared" si="1"/>
        <v>2-камерный, рамка 10/10</v>
      </c>
      <c r="J28" s="7"/>
      <c r="K28" s="8"/>
      <c r="L28" s="8"/>
      <c r="M28" s="8"/>
      <c r="N28" s="8"/>
      <c r="P28" s="9"/>
      <c r="Q28" s="9"/>
    </row>
    <row r="29" spans="1:17" s="1" customFormat="1" ht="12.75" x14ac:dyDescent="0.2">
      <c r="A29" s="10" t="s">
        <v>15</v>
      </c>
      <c r="B29" s="11">
        <v>0.67200000000000004</v>
      </c>
      <c r="C29" s="12">
        <v>1</v>
      </c>
      <c r="D29" s="12">
        <v>1216</v>
      </c>
      <c r="E29" s="12">
        <v>553</v>
      </c>
      <c r="F29" s="11">
        <v>0.67200000000000004</v>
      </c>
      <c r="G29" s="11">
        <v>3.5379999999999998</v>
      </c>
      <c r="H29" s="13"/>
      <c r="I29" s="35" t="str">
        <f t="shared" si="1"/>
        <v>2-камерный, рамка 10/10</v>
      </c>
      <c r="J29" s="7"/>
      <c r="K29" s="8"/>
      <c r="L29" s="8"/>
      <c r="M29" s="8"/>
      <c r="N29" s="8"/>
      <c r="P29" s="9"/>
      <c r="Q29" s="9"/>
    </row>
    <row r="30" spans="1:17" s="1" customFormat="1" ht="12.75" x14ac:dyDescent="0.2">
      <c r="A30" s="10" t="s">
        <v>9</v>
      </c>
      <c r="B30" s="11">
        <v>0.84199999999999997</v>
      </c>
      <c r="C30" s="12">
        <v>1</v>
      </c>
      <c r="D30" s="12">
        <v>1314</v>
      </c>
      <c r="E30" s="12">
        <v>641</v>
      </c>
      <c r="F30" s="11">
        <v>0.84199999999999997</v>
      </c>
      <c r="G30" s="11">
        <v>3.91</v>
      </c>
      <c r="H30" s="13"/>
      <c r="I30" s="35" t="str">
        <f t="shared" si="1"/>
        <v>1-камерный, рамка 24</v>
      </c>
      <c r="J30" s="7"/>
      <c r="K30" s="8"/>
      <c r="L30" s="8"/>
      <c r="M30" s="8"/>
      <c r="N30" s="8"/>
      <c r="P30" s="9"/>
      <c r="Q30" s="9"/>
    </row>
    <row r="31" spans="1:17" s="1" customFormat="1" ht="12.75" x14ac:dyDescent="0.2">
      <c r="A31" s="10" t="s">
        <v>16</v>
      </c>
      <c r="B31" s="11">
        <v>0.66</v>
      </c>
      <c r="C31" s="12">
        <v>1</v>
      </c>
      <c r="D31" s="12">
        <v>1216</v>
      </c>
      <c r="E31" s="12">
        <v>543</v>
      </c>
      <c r="F31" s="11">
        <v>0.66</v>
      </c>
      <c r="G31" s="11">
        <v>3.5179999999999998</v>
      </c>
      <c r="H31" s="13"/>
      <c r="I31" s="35" t="str">
        <f t="shared" si="1"/>
        <v>2-камерный, рамка 8/10</v>
      </c>
      <c r="J31" s="7"/>
      <c r="K31" s="8"/>
      <c r="L31" s="8"/>
      <c r="M31" s="8"/>
      <c r="N31" s="8"/>
      <c r="P31" s="9"/>
      <c r="Q31" s="9"/>
    </row>
    <row r="32" spans="1:17" ht="12.75" x14ac:dyDescent="0.2">
      <c r="I32" s="7"/>
    </row>
    <row r="33" spans="1:17" ht="12.75" x14ac:dyDescent="0.2">
      <c r="I33" s="7"/>
    </row>
    <row r="34" spans="1:17" ht="15" x14ac:dyDescent="0.25">
      <c r="A34" s="37" t="s">
        <v>26</v>
      </c>
      <c r="B34" s="37"/>
      <c r="C34" s="37"/>
      <c r="D34" s="37"/>
      <c r="E34" s="37"/>
      <c r="F34" s="37"/>
      <c r="G34" s="37"/>
    </row>
    <row r="35" spans="1:17" ht="12.75" x14ac:dyDescent="0.2">
      <c r="I35" s="7"/>
    </row>
    <row r="36" spans="1:17" s="1" customFormat="1" ht="31.5" x14ac:dyDescent="0.2">
      <c r="A36" s="2" t="s">
        <v>0</v>
      </c>
      <c r="B36" s="3" t="s">
        <v>1</v>
      </c>
      <c r="C36" s="4" t="s">
        <v>2</v>
      </c>
      <c r="D36" s="5" t="s">
        <v>3</v>
      </c>
      <c r="E36" s="5" t="s">
        <v>4</v>
      </c>
      <c r="F36" s="6" t="s">
        <v>5</v>
      </c>
      <c r="G36" s="6" t="s">
        <v>6</v>
      </c>
      <c r="I36"/>
      <c r="J36" s="7"/>
      <c r="K36" s="8"/>
      <c r="L36" s="8"/>
      <c r="M36" s="8"/>
      <c r="N36" s="8"/>
      <c r="P36" s="9"/>
      <c r="Q36" s="9"/>
    </row>
    <row r="37" spans="1:17" ht="12.75" x14ac:dyDescent="0.2">
      <c r="A37" s="35" t="s">
        <v>18</v>
      </c>
      <c r="B37" s="11">
        <f>B21+B25</f>
        <v>33.380000000000003</v>
      </c>
      <c r="C37" s="12">
        <f t="shared" ref="C37:G37" si="2">C21+C25</f>
        <v>8</v>
      </c>
      <c r="D37" s="12">
        <f t="shared" si="2"/>
        <v>3499</v>
      </c>
      <c r="E37" s="12">
        <f t="shared" si="2"/>
        <v>3286</v>
      </c>
      <c r="F37" s="11">
        <f t="shared" si="2"/>
        <v>6.1280000000000001</v>
      </c>
      <c r="G37" s="11">
        <f t="shared" si="2"/>
        <v>13.57</v>
      </c>
      <c r="I37" s="7"/>
    </row>
    <row r="38" spans="1:17" ht="12.75" x14ac:dyDescent="0.2">
      <c r="A38" s="35" t="s">
        <v>21</v>
      </c>
      <c r="B38" s="11">
        <f>B22+B28+B29</f>
        <v>2.2170000000000001</v>
      </c>
      <c r="C38" s="12">
        <f t="shared" ref="C38:G38" si="3">C22+C28+C29</f>
        <v>3</v>
      </c>
      <c r="D38" s="12">
        <f t="shared" si="3"/>
        <v>3831</v>
      </c>
      <c r="E38" s="12">
        <f t="shared" si="3"/>
        <v>1734</v>
      </c>
      <c r="F38" s="11">
        <f t="shared" si="3"/>
        <v>2.2170000000000001</v>
      </c>
      <c r="G38" s="11">
        <f t="shared" si="3"/>
        <v>11.13</v>
      </c>
      <c r="I38" s="7"/>
    </row>
    <row r="39" spans="1:17" ht="12.75" x14ac:dyDescent="0.2">
      <c r="A39" s="35" t="s">
        <v>19</v>
      </c>
      <c r="B39" s="11">
        <f>B23+B30</f>
        <v>1.506</v>
      </c>
      <c r="C39" s="12">
        <f t="shared" ref="C39:G39" si="4">C23+C30</f>
        <v>2</v>
      </c>
      <c r="D39" s="12">
        <f t="shared" si="4"/>
        <v>2601</v>
      </c>
      <c r="E39" s="12">
        <f t="shared" si="4"/>
        <v>1157</v>
      </c>
      <c r="F39" s="11">
        <f t="shared" si="4"/>
        <v>1.506</v>
      </c>
      <c r="G39" s="11">
        <f t="shared" si="4"/>
        <v>7.516</v>
      </c>
      <c r="I39" s="7"/>
    </row>
    <row r="40" spans="1:17" ht="12.75" x14ac:dyDescent="0.2">
      <c r="A40" s="35" t="s">
        <v>20</v>
      </c>
      <c r="B40" s="11">
        <f>B24+B26</f>
        <v>0.78</v>
      </c>
      <c r="C40" s="12">
        <f t="shared" ref="C40:G40" si="5">C24+C26</f>
        <v>2</v>
      </c>
      <c r="D40" s="12">
        <f t="shared" si="5"/>
        <v>1882</v>
      </c>
      <c r="E40" s="12">
        <f t="shared" si="5"/>
        <v>774</v>
      </c>
      <c r="F40" s="11">
        <f t="shared" si="5"/>
        <v>0.78</v>
      </c>
      <c r="G40" s="11">
        <f t="shared" si="5"/>
        <v>5.3119999999999994</v>
      </c>
    </row>
    <row r="41" spans="1:17" ht="12.75" x14ac:dyDescent="0.2">
      <c r="A41" s="35" t="s">
        <v>22</v>
      </c>
      <c r="B41" s="11">
        <f>B27</f>
        <v>0.78500000000000003</v>
      </c>
      <c r="C41" s="12">
        <f t="shared" ref="C41:G41" si="6">C27</f>
        <v>1</v>
      </c>
      <c r="D41" s="12">
        <f t="shared" si="6"/>
        <v>1196</v>
      </c>
      <c r="E41" s="12">
        <f t="shared" si="6"/>
        <v>656</v>
      </c>
      <c r="F41" s="11">
        <f t="shared" si="6"/>
        <v>0.78500000000000003</v>
      </c>
      <c r="G41" s="11">
        <f t="shared" si="6"/>
        <v>3.7040000000000002</v>
      </c>
    </row>
    <row r="42" spans="1:17" ht="12.75" x14ac:dyDescent="0.2">
      <c r="A42" s="35" t="s">
        <v>23</v>
      </c>
      <c r="B42" s="11">
        <f>B31</f>
        <v>0.66</v>
      </c>
      <c r="C42" s="12">
        <f t="shared" ref="C42:G42" si="7">C31</f>
        <v>1</v>
      </c>
      <c r="D42" s="12">
        <f t="shared" si="7"/>
        <v>1216</v>
      </c>
      <c r="E42" s="12">
        <f t="shared" si="7"/>
        <v>543</v>
      </c>
      <c r="F42" s="11">
        <f t="shared" si="7"/>
        <v>0.66</v>
      </c>
      <c r="G42" s="11">
        <f t="shared" si="7"/>
        <v>3.5179999999999998</v>
      </c>
    </row>
    <row r="43" spans="1:17" ht="12.75" x14ac:dyDescent="0.2">
      <c r="B43" s="36"/>
      <c r="C43" s="36"/>
      <c r="D43" s="36"/>
      <c r="E43" s="36"/>
      <c r="F43" s="36"/>
      <c r="G43" s="36"/>
    </row>
    <row r="44" spans="1:17" ht="12.75" x14ac:dyDescent="0.2">
      <c r="B44" s="36"/>
      <c r="C44" s="36"/>
      <c r="D44" s="36"/>
      <c r="E44" s="36"/>
      <c r="F44" s="36"/>
      <c r="G44" s="36"/>
    </row>
    <row r="45" spans="1:17" ht="12.75" x14ac:dyDescent="0.2">
      <c r="B45" s="36"/>
      <c r="C45" s="36"/>
      <c r="D45" s="36"/>
      <c r="E45" s="36"/>
      <c r="F45" s="36"/>
      <c r="G45" s="36"/>
    </row>
    <row r="46" spans="1:17" ht="12.75" x14ac:dyDescent="0.2">
      <c r="B46" s="36"/>
      <c r="C46" s="36"/>
      <c r="D46" s="36"/>
      <c r="E46" s="36"/>
      <c r="F46" s="36"/>
      <c r="G46" s="36"/>
    </row>
    <row r="47" spans="1:17" ht="12.75" x14ac:dyDescent="0.2">
      <c r="B47" s="36"/>
      <c r="C47" s="36"/>
      <c r="D47" s="36"/>
      <c r="E47" s="36"/>
      <c r="F47" s="36"/>
      <c r="G47" s="36"/>
    </row>
    <row r="48" spans="1:17" ht="12.75" x14ac:dyDescent="0.2">
      <c r="B48" s="36"/>
      <c r="C48" s="36"/>
      <c r="D48" s="36"/>
      <c r="E48" s="36"/>
      <c r="F48" s="36"/>
      <c r="G48" s="36"/>
    </row>
    <row r="49" spans="2:7" ht="12.75" x14ac:dyDescent="0.2">
      <c r="B49" s="36"/>
      <c r="C49" s="36"/>
      <c r="D49" s="36"/>
      <c r="E49" s="36"/>
      <c r="F49" s="36"/>
      <c r="G49" s="36"/>
    </row>
    <row r="50" spans="2:7" ht="12.75" x14ac:dyDescent="0.2">
      <c r="B50" s="36"/>
      <c r="C50" s="36"/>
      <c r="D50" s="36"/>
      <c r="E50" s="36"/>
      <c r="F50" s="36"/>
      <c r="G50" s="36"/>
    </row>
    <row r="51" spans="2:7" ht="12.75" x14ac:dyDescent="0.2">
      <c r="B51" s="36"/>
      <c r="C51" s="36"/>
      <c r="D51" s="36"/>
      <c r="E51" s="36"/>
      <c r="F51" s="36"/>
      <c r="G51" s="36"/>
    </row>
    <row r="52" spans="2:7" ht="12.75" x14ac:dyDescent="0.2">
      <c r="B52" s="36"/>
      <c r="C52" s="36"/>
      <c r="D52" s="36"/>
      <c r="E52" s="36"/>
      <c r="F52" s="36"/>
      <c r="G52" s="36"/>
    </row>
    <row r="53" spans="2:7" ht="12.75" x14ac:dyDescent="0.2">
      <c r="B53" s="36"/>
      <c r="C53" s="36"/>
      <c r="D53" s="36"/>
      <c r="E53" s="36"/>
      <c r="F53" s="36"/>
      <c r="G53" s="36"/>
    </row>
    <row r="54" spans="2:7" ht="12.75" x14ac:dyDescent="0.2">
      <c r="B54" s="36"/>
      <c r="C54" s="36"/>
      <c r="D54" s="36"/>
      <c r="E54" s="36"/>
      <c r="F54" s="36"/>
      <c r="G54" s="36"/>
    </row>
    <row r="55" spans="2:7" ht="12.75" x14ac:dyDescent="0.2">
      <c r="B55" s="36"/>
      <c r="C55" s="36"/>
      <c r="D55" s="36"/>
      <c r="E55" s="36"/>
      <c r="F55" s="36"/>
      <c r="G55" s="36"/>
    </row>
    <row r="56" spans="2:7" ht="12.75" x14ac:dyDescent="0.2">
      <c r="B56" s="36"/>
      <c r="C56" s="36"/>
      <c r="D56" s="36"/>
      <c r="E56" s="36"/>
      <c r="F56" s="36"/>
      <c r="G56" s="36"/>
    </row>
    <row r="57" spans="2:7" ht="12.75" x14ac:dyDescent="0.2">
      <c r="B57" s="36"/>
      <c r="C57" s="36"/>
      <c r="D57" s="36"/>
      <c r="E57" s="36"/>
      <c r="F57" s="36"/>
      <c r="G57" s="36"/>
    </row>
    <row r="58" spans="2:7" ht="12.75" x14ac:dyDescent="0.2">
      <c r="B58" s="36"/>
      <c r="C58" s="36"/>
      <c r="D58" s="36"/>
      <c r="E58" s="36"/>
      <c r="F58" s="36"/>
      <c r="G58" s="36"/>
    </row>
    <row r="59" spans="2:7" ht="12.75" x14ac:dyDescent="0.2">
      <c r="B59" s="36"/>
      <c r="C59" s="36"/>
      <c r="D59" s="36"/>
      <c r="E59" s="36"/>
      <c r="F59" s="36"/>
      <c r="G59" s="36"/>
    </row>
    <row r="60" spans="2:7" ht="12.75" x14ac:dyDescent="0.2">
      <c r="B60" s="36"/>
      <c r="C60" s="36"/>
      <c r="D60" s="36"/>
      <c r="E60" s="36"/>
      <c r="F60" s="36"/>
      <c r="G60" s="36"/>
    </row>
    <row r="61" spans="2:7" ht="12.75" x14ac:dyDescent="0.2">
      <c r="B61" s="36"/>
      <c r="C61" s="36"/>
      <c r="D61" s="36"/>
      <c r="E61" s="36"/>
      <c r="F61" s="36"/>
      <c r="G61" s="36"/>
    </row>
    <row r="62" spans="2:7" ht="12.75" x14ac:dyDescent="0.2">
      <c r="B62" s="36"/>
      <c r="C62" s="36"/>
      <c r="D62" s="36"/>
      <c r="E62" s="36"/>
      <c r="F62" s="36"/>
      <c r="G62" s="36"/>
    </row>
    <row r="63" spans="2:7" ht="12.75" x14ac:dyDescent="0.2">
      <c r="B63" s="36"/>
      <c r="C63" s="36"/>
      <c r="D63" s="36"/>
      <c r="E63" s="36"/>
      <c r="F63" s="36"/>
      <c r="G63" s="36"/>
    </row>
    <row r="64" spans="2:7" ht="12.75" x14ac:dyDescent="0.2">
      <c r="B64" s="36"/>
      <c r="C64" s="36"/>
      <c r="D64" s="36"/>
      <c r="E64" s="36"/>
      <c r="F64" s="36"/>
      <c r="G64" s="36"/>
    </row>
    <row r="65" spans="2:7" ht="12.75" x14ac:dyDescent="0.2">
      <c r="B65" s="36"/>
      <c r="C65" s="36"/>
      <c r="D65" s="36"/>
      <c r="E65" s="36"/>
      <c r="F65" s="36"/>
      <c r="G65" s="36"/>
    </row>
    <row r="66" spans="2:7" ht="12.75" x14ac:dyDescent="0.2">
      <c r="B66" s="36"/>
      <c r="C66" s="36"/>
      <c r="D66" s="36"/>
      <c r="E66" s="36"/>
      <c r="F66" s="36"/>
      <c r="G66" s="36"/>
    </row>
    <row r="67" spans="2:7" ht="12.75" x14ac:dyDescent="0.2">
      <c r="B67" s="36"/>
      <c r="C67" s="36"/>
      <c r="D67" s="36"/>
      <c r="E67" s="36"/>
      <c r="F67" s="36"/>
      <c r="G67" s="36"/>
    </row>
    <row r="68" spans="2:7" ht="12.75" x14ac:dyDescent="0.2">
      <c r="B68" s="36"/>
      <c r="C68" s="36"/>
      <c r="D68" s="36"/>
      <c r="E68" s="36"/>
      <c r="F68" s="36"/>
      <c r="G68" s="36"/>
    </row>
    <row r="69" spans="2:7" ht="12.75" x14ac:dyDescent="0.2">
      <c r="B69" s="36"/>
      <c r="C69" s="36"/>
      <c r="D69" s="36"/>
      <c r="E69" s="36"/>
      <c r="F69" s="36"/>
      <c r="G69" s="36"/>
    </row>
    <row r="70" spans="2:7" ht="12.75" x14ac:dyDescent="0.2">
      <c r="B70" s="36"/>
      <c r="C70" s="36"/>
      <c r="D70" s="36"/>
      <c r="E70" s="36"/>
      <c r="F70" s="36"/>
      <c r="G70" s="36"/>
    </row>
    <row r="71" spans="2:7" ht="12.75" x14ac:dyDescent="0.2">
      <c r="B71" s="36"/>
      <c r="C71" s="36"/>
      <c r="D71" s="36"/>
      <c r="E71" s="36"/>
      <c r="F71" s="36"/>
      <c r="G71" s="36"/>
    </row>
    <row r="72" spans="2:7" ht="12.75" x14ac:dyDescent="0.2">
      <c r="B72" s="36"/>
      <c r="C72" s="36"/>
      <c r="D72" s="36"/>
      <c r="E72" s="36"/>
      <c r="F72" s="36"/>
      <c r="G72" s="36"/>
    </row>
  </sheetData>
  <mergeCells count="4">
    <mergeCell ref="A1:G1"/>
    <mergeCell ref="A18:G18"/>
    <mergeCell ref="A16:G16"/>
    <mergeCell ref="A34:G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OlegIvanovich</dc:creator>
  <cp:lastModifiedBy>user</cp:lastModifiedBy>
  <dcterms:created xsi:type="dcterms:W3CDTF">2016-03-12T04:37:40Z</dcterms:created>
  <dcterms:modified xsi:type="dcterms:W3CDTF">2016-03-12T08:28:09Z</dcterms:modified>
</cp:coreProperties>
</file>