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4" i="1" l="1"/>
  <c r="C44" i="1"/>
  <c r="B44" i="1"/>
  <c r="D43" i="1"/>
  <c r="C43" i="1"/>
  <c r="B43" i="1"/>
  <c r="D42" i="1"/>
  <c r="C42" i="1"/>
  <c r="B42" i="1"/>
  <c r="D41" i="1"/>
  <c r="C41" i="1"/>
  <c r="B41" i="1"/>
  <c r="B35" i="1"/>
  <c r="C35" i="1"/>
  <c r="D35" i="1"/>
  <c r="B36" i="1"/>
  <c r="C36" i="1"/>
  <c r="D36" i="1"/>
  <c r="B37" i="1"/>
  <c r="C37" i="1"/>
  <c r="D37" i="1"/>
  <c r="C34" i="1"/>
  <c r="D34" i="1"/>
  <c r="B34" i="1"/>
  <c r="E25" i="1" l="1"/>
  <c r="F25" i="1"/>
  <c r="G25" i="1"/>
  <c r="H25" i="1"/>
  <c r="I25" i="1"/>
  <c r="E18" i="1"/>
  <c r="F18" i="1"/>
  <c r="G18" i="1"/>
  <c r="H18" i="1"/>
  <c r="I18" i="1"/>
  <c r="E10" i="1"/>
  <c r="F10" i="1"/>
  <c r="G10" i="1"/>
  <c r="H10" i="1"/>
  <c r="I10" i="1"/>
  <c r="E2" i="1"/>
  <c r="F2" i="1"/>
  <c r="G2" i="1"/>
  <c r="H2" i="1"/>
  <c r="I2" i="1"/>
  <c r="D18" i="1"/>
  <c r="D25" i="1"/>
  <c r="C25" i="1"/>
  <c r="B25" i="1"/>
  <c r="C18" i="1"/>
  <c r="B18" i="1"/>
  <c r="D10" i="1"/>
  <c r="C10" i="1"/>
  <c r="B10" i="1"/>
  <c r="D2" i="1"/>
  <c r="C2" i="1"/>
  <c r="B2" i="1"/>
</calcChain>
</file>

<file path=xl/sharedStrings.xml><?xml version="1.0" encoding="utf-8"?>
<sst xmlns="http://schemas.openxmlformats.org/spreadsheetml/2006/main" count="42" uniqueCount="11">
  <si>
    <t>Номер недели</t>
  </si>
  <si>
    <t>Наименование</t>
  </si>
  <si>
    <t>прием1</t>
  </si>
  <si>
    <t>прием2</t>
  </si>
  <si>
    <t>прием3</t>
  </si>
  <si>
    <t>прием4</t>
  </si>
  <si>
    <t>Молоко</t>
  </si>
  <si>
    <t>Дата</t>
  </si>
  <si>
    <t>Пшеница</t>
  </si>
  <si>
    <t>Рожь</t>
  </si>
  <si>
    <t>топливо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</si>
</sst>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dd/mm/yy;@"/>
    <numFmt numFmtId="166" formatCode="0&quot; неделя&quot;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/>
    <xf numFmtId="0" fontId="1" fillId="0" borderId="0" xfId="0" applyFont="1" applyFill="1" applyAlignment="1">
      <alignment horizontal="center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2" xfId="0" applyFont="1" applyFill="1" applyBorder="1"/>
    <xf numFmtId="166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7" workbookViewId="0">
      <selection activeCell="B34" sqref="B34"/>
    </sheetView>
  </sheetViews>
  <sheetFormatPr defaultRowHeight="15" x14ac:dyDescent="0.25"/>
  <cols>
    <col min="1" max="1" width="21.28515625" style="5" customWidth="1"/>
    <col min="2" max="2" width="17.7109375" style="5" customWidth="1"/>
    <col min="3" max="3" width="21.28515625" style="5" customWidth="1"/>
    <col min="4" max="4" width="19.7109375" style="5" customWidth="1"/>
    <col min="5" max="8" width="11.42578125" customWidth="1"/>
    <col min="9" max="9" width="12.5703125" customWidth="1"/>
  </cols>
  <sheetData>
    <row r="1" spans="1:9" ht="15.75" x14ac:dyDescent="0.25">
      <c r="A1" s="4" t="s">
        <v>5</v>
      </c>
    </row>
    <row r="2" spans="1:9" x14ac:dyDescent="0.25">
      <c r="A2" s="14" t="s">
        <v>0</v>
      </c>
      <c r="B2" s="15">
        <f t="shared" ref="B2:I2" si="0">WEEKNUM(B3,2)</f>
        <v>10</v>
      </c>
      <c r="C2" s="15">
        <f t="shared" si="0"/>
        <v>10</v>
      </c>
      <c r="D2" s="15">
        <f t="shared" si="0"/>
        <v>10</v>
      </c>
      <c r="E2" s="15">
        <f t="shared" si="0"/>
        <v>10</v>
      </c>
      <c r="F2" s="15">
        <f t="shared" si="0"/>
        <v>10</v>
      </c>
      <c r="G2" s="15">
        <f t="shared" si="0"/>
        <v>10</v>
      </c>
      <c r="H2" s="15">
        <f t="shared" si="0"/>
        <v>11</v>
      </c>
      <c r="I2" s="15">
        <f t="shared" si="0"/>
        <v>11</v>
      </c>
    </row>
    <row r="3" spans="1:9" ht="15.75" x14ac:dyDescent="0.25">
      <c r="A3" s="11" t="s">
        <v>7</v>
      </c>
      <c r="B3" s="12">
        <v>42430</v>
      </c>
      <c r="C3" s="12">
        <v>42431</v>
      </c>
      <c r="D3" s="12">
        <v>42432</v>
      </c>
      <c r="E3" s="12">
        <v>42433</v>
      </c>
      <c r="F3" s="12">
        <v>42434</v>
      </c>
      <c r="G3" s="12">
        <v>42435</v>
      </c>
      <c r="H3" s="12">
        <v>42436</v>
      </c>
      <c r="I3" s="12">
        <v>42437</v>
      </c>
    </row>
    <row r="4" spans="1:9" ht="15.75" x14ac:dyDescent="0.25">
      <c r="A4" s="9" t="s">
        <v>6</v>
      </c>
      <c r="B4" s="2">
        <v>3000</v>
      </c>
      <c r="C4" s="2">
        <v>3000</v>
      </c>
      <c r="D4" s="2">
        <v>3000</v>
      </c>
      <c r="E4" s="2">
        <v>3000</v>
      </c>
      <c r="F4" s="2">
        <v>3000</v>
      </c>
      <c r="G4" s="2">
        <v>3000</v>
      </c>
      <c r="H4" s="2">
        <v>3000</v>
      </c>
      <c r="I4" s="2">
        <v>3000</v>
      </c>
    </row>
    <row r="5" spans="1:9" ht="15.75" x14ac:dyDescent="0.25">
      <c r="A5" s="9" t="s">
        <v>10</v>
      </c>
      <c r="B5" s="2">
        <v>3088</v>
      </c>
      <c r="C5" s="2">
        <v>3088</v>
      </c>
      <c r="D5" s="2">
        <v>3088</v>
      </c>
      <c r="E5" s="2">
        <v>3088</v>
      </c>
      <c r="F5" s="2">
        <v>3088</v>
      </c>
      <c r="G5" s="2">
        <v>3088</v>
      </c>
      <c r="H5" s="2">
        <v>3088</v>
      </c>
      <c r="I5" s="2">
        <v>3088</v>
      </c>
    </row>
    <row r="6" spans="1:9" ht="15.75" x14ac:dyDescent="0.25">
      <c r="A6" s="9" t="s">
        <v>8</v>
      </c>
      <c r="B6" s="2">
        <v>2015</v>
      </c>
      <c r="C6" s="2">
        <v>1863</v>
      </c>
      <c r="D6" s="2">
        <v>2050</v>
      </c>
      <c r="E6" s="2">
        <v>2050</v>
      </c>
      <c r="F6" s="2">
        <v>2050</v>
      </c>
      <c r="G6" s="2">
        <v>2050</v>
      </c>
      <c r="H6" s="2">
        <v>2050</v>
      </c>
      <c r="I6" s="2">
        <v>2050</v>
      </c>
    </row>
    <row r="7" spans="1:9" ht="15.75" x14ac:dyDescent="0.25">
      <c r="A7" s="8" t="s">
        <v>9</v>
      </c>
      <c r="B7" s="2">
        <v>30</v>
      </c>
      <c r="C7" s="2">
        <v>27</v>
      </c>
      <c r="D7" s="2">
        <v>30</v>
      </c>
      <c r="E7" s="2">
        <v>30</v>
      </c>
      <c r="F7" s="2">
        <v>30</v>
      </c>
      <c r="G7" s="2">
        <v>30</v>
      </c>
      <c r="H7" s="2">
        <v>30</v>
      </c>
      <c r="I7" s="2">
        <v>30</v>
      </c>
    </row>
    <row r="9" spans="1:9" ht="15.75" x14ac:dyDescent="0.25">
      <c r="A9" s="4" t="s">
        <v>4</v>
      </c>
    </row>
    <row r="10" spans="1:9" x14ac:dyDescent="0.25">
      <c r="A10" s="5" t="s">
        <v>0</v>
      </c>
      <c r="B10" s="6">
        <f t="shared" ref="B10:I10" si="1">WEEKNUM(B11,2)</f>
        <v>10</v>
      </c>
      <c r="C10" s="6">
        <f t="shared" si="1"/>
        <v>10</v>
      </c>
      <c r="D10" s="6">
        <f t="shared" si="1"/>
        <v>10</v>
      </c>
      <c r="E10" s="6">
        <f t="shared" si="1"/>
        <v>10</v>
      </c>
      <c r="F10" s="6">
        <f t="shared" si="1"/>
        <v>10</v>
      </c>
      <c r="G10" s="6">
        <f t="shared" si="1"/>
        <v>10</v>
      </c>
      <c r="H10" s="6">
        <f t="shared" si="1"/>
        <v>11</v>
      </c>
      <c r="I10" s="6">
        <f t="shared" si="1"/>
        <v>11</v>
      </c>
    </row>
    <row r="11" spans="1:9" ht="15.75" x14ac:dyDescent="0.25">
      <c r="A11" s="11" t="s">
        <v>7</v>
      </c>
      <c r="B11" s="12">
        <v>42430</v>
      </c>
      <c r="C11" s="12">
        <v>42431</v>
      </c>
      <c r="D11" s="12">
        <v>42432</v>
      </c>
      <c r="E11" s="12">
        <v>42433</v>
      </c>
      <c r="F11" s="12">
        <v>42434</v>
      </c>
      <c r="G11" s="12">
        <v>42435</v>
      </c>
      <c r="H11" s="12">
        <v>42436</v>
      </c>
      <c r="I11" s="12">
        <v>42437</v>
      </c>
    </row>
    <row r="12" spans="1:9" ht="15.75" x14ac:dyDescent="0.25">
      <c r="A12" s="9" t="s">
        <v>6</v>
      </c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A13" s="9" t="s">
        <v>10</v>
      </c>
      <c r="B13" s="1"/>
      <c r="C13" s="1"/>
      <c r="D13" s="1"/>
      <c r="E13" s="1"/>
      <c r="F13" s="1"/>
      <c r="G13" s="1"/>
      <c r="H13" s="1"/>
      <c r="I13" s="1"/>
    </row>
    <row r="14" spans="1:9" ht="15.75" x14ac:dyDescent="0.25">
      <c r="A14" s="9" t="s">
        <v>8</v>
      </c>
      <c r="B14" s="1"/>
      <c r="C14" s="1"/>
      <c r="D14" s="1"/>
      <c r="E14" s="1"/>
      <c r="F14" s="1"/>
      <c r="G14" s="1"/>
      <c r="H14" s="1"/>
      <c r="I14" s="1"/>
    </row>
    <row r="15" spans="1:9" ht="15.75" x14ac:dyDescent="0.25">
      <c r="A15" s="8" t="s">
        <v>9</v>
      </c>
      <c r="B15" s="1"/>
      <c r="C15" s="1"/>
      <c r="D15" s="1"/>
      <c r="E15" s="1"/>
      <c r="F15" s="1"/>
      <c r="G15" s="1"/>
      <c r="H15" s="1"/>
      <c r="I15" s="1"/>
    </row>
    <row r="17" spans="1:9" ht="18" x14ac:dyDescent="0.25">
      <c r="A17" s="10" t="s">
        <v>3</v>
      </c>
    </row>
    <row r="18" spans="1:9" x14ac:dyDescent="0.25">
      <c r="A18" s="5" t="s">
        <v>0</v>
      </c>
      <c r="B18" s="6">
        <f>WEEKNUM(B19,2)</f>
        <v>10</v>
      </c>
      <c r="C18" s="6">
        <f t="shared" ref="C18:I18" si="2">WEEKNUM(C19,2)</f>
        <v>10</v>
      </c>
      <c r="D18" s="6">
        <f t="shared" si="2"/>
        <v>10</v>
      </c>
      <c r="E18" s="6">
        <f t="shared" si="2"/>
        <v>10</v>
      </c>
      <c r="F18" s="6">
        <f t="shared" si="2"/>
        <v>10</v>
      </c>
      <c r="G18" s="6">
        <f t="shared" si="2"/>
        <v>10</v>
      </c>
      <c r="H18" s="6">
        <f t="shared" si="2"/>
        <v>11</v>
      </c>
      <c r="I18" s="6">
        <f t="shared" si="2"/>
        <v>11</v>
      </c>
    </row>
    <row r="19" spans="1:9" ht="15.75" x14ac:dyDescent="0.25">
      <c r="A19" s="11" t="s">
        <v>7</v>
      </c>
      <c r="B19" s="12">
        <v>42430</v>
      </c>
      <c r="C19" s="12">
        <v>42431</v>
      </c>
      <c r="D19" s="12">
        <v>42432</v>
      </c>
      <c r="E19" s="12">
        <v>42433</v>
      </c>
      <c r="F19" s="12">
        <v>42434</v>
      </c>
      <c r="G19" s="12">
        <v>42435</v>
      </c>
      <c r="H19" s="12">
        <v>42436</v>
      </c>
      <c r="I19" s="12">
        <v>42437</v>
      </c>
    </row>
    <row r="20" spans="1:9" ht="15.75" x14ac:dyDescent="0.25">
      <c r="A20" s="9" t="s">
        <v>8</v>
      </c>
      <c r="B20" s="1">
        <v>3600</v>
      </c>
      <c r="C20" s="1">
        <v>3600</v>
      </c>
      <c r="D20" s="1">
        <v>3600</v>
      </c>
      <c r="E20" s="1"/>
      <c r="F20" s="1"/>
      <c r="G20" s="1"/>
      <c r="H20" s="1"/>
      <c r="I20" s="1"/>
    </row>
    <row r="21" spans="1:9" ht="15.75" x14ac:dyDescent="0.25">
      <c r="A21" s="8" t="s">
        <v>9</v>
      </c>
      <c r="B21" s="1">
        <v>53</v>
      </c>
      <c r="C21" s="1">
        <v>53</v>
      </c>
      <c r="D21" s="1">
        <v>53</v>
      </c>
      <c r="E21" s="1"/>
      <c r="F21" s="1"/>
      <c r="G21" s="1"/>
      <c r="H21" s="1"/>
      <c r="I21" s="1"/>
    </row>
    <row r="22" spans="1:9" ht="15.75" x14ac:dyDescent="0.25">
      <c r="A22" s="9"/>
      <c r="B22" s="1"/>
      <c r="C22" s="1"/>
      <c r="D22" s="1"/>
      <c r="E22" s="1"/>
      <c r="F22" s="1"/>
      <c r="G22" s="1"/>
      <c r="H22" s="1"/>
      <c r="I22" s="1"/>
    </row>
    <row r="23" spans="1:9" ht="16.5" thickBot="1" x14ac:dyDescent="0.3">
      <c r="A23" s="9"/>
      <c r="B23" s="13"/>
      <c r="C23" s="13"/>
      <c r="D23" s="13"/>
    </row>
    <row r="24" spans="1:9" ht="16.5" thickBot="1" x14ac:dyDescent="0.3">
      <c r="A24" s="16" t="s">
        <v>2</v>
      </c>
      <c r="B24" s="17"/>
      <c r="C24" s="17"/>
      <c r="D24" s="17"/>
    </row>
    <row r="25" spans="1:9" ht="15.75" thickBot="1" x14ac:dyDescent="0.3">
      <c r="A25" s="17" t="s">
        <v>0</v>
      </c>
      <c r="B25" s="18">
        <f>WEEKNUM(B26,2)</f>
        <v>10</v>
      </c>
      <c r="C25" s="18">
        <f>WEEKNUM(C26,2)</f>
        <v>10</v>
      </c>
      <c r="D25" s="18">
        <f>WEEKNUM(D26,2)</f>
        <v>10</v>
      </c>
      <c r="E25" s="18">
        <f t="shared" ref="E25:I25" si="3">WEEKNUM(E26,2)</f>
        <v>10</v>
      </c>
      <c r="F25" s="18">
        <f t="shared" si="3"/>
        <v>10</v>
      </c>
      <c r="G25" s="18">
        <f t="shared" si="3"/>
        <v>10</v>
      </c>
      <c r="H25" s="18">
        <f t="shared" si="3"/>
        <v>11</v>
      </c>
      <c r="I25" s="18">
        <f t="shared" si="3"/>
        <v>11</v>
      </c>
    </row>
    <row r="26" spans="1:9" ht="16.5" thickBot="1" x14ac:dyDescent="0.3">
      <c r="A26" s="11" t="s">
        <v>7</v>
      </c>
      <c r="B26" s="7">
        <v>42430</v>
      </c>
      <c r="C26" s="7">
        <v>42431</v>
      </c>
      <c r="D26" s="7">
        <v>42432</v>
      </c>
      <c r="E26" s="7">
        <v>42433</v>
      </c>
      <c r="F26" s="7">
        <v>42434</v>
      </c>
      <c r="G26" s="7">
        <v>42435</v>
      </c>
      <c r="H26" s="7">
        <v>42436</v>
      </c>
      <c r="I26" s="7">
        <v>42437</v>
      </c>
    </row>
    <row r="27" spans="1:9" ht="15.75" x14ac:dyDescent="0.25">
      <c r="A27" s="9" t="s">
        <v>6</v>
      </c>
      <c r="B27" s="3"/>
      <c r="C27" s="3">
        <v>2500</v>
      </c>
      <c r="D27" s="3">
        <v>2500</v>
      </c>
      <c r="E27" s="3">
        <v>2100</v>
      </c>
      <c r="F27" s="3">
        <v>2500</v>
      </c>
      <c r="G27" s="3">
        <v>2500</v>
      </c>
      <c r="H27" s="3">
        <v>3500</v>
      </c>
      <c r="I27" s="3">
        <v>2500</v>
      </c>
    </row>
    <row r="28" spans="1:9" ht="15.75" x14ac:dyDescent="0.25">
      <c r="A28" s="9" t="s">
        <v>10</v>
      </c>
      <c r="B28" s="1"/>
      <c r="C28" s="1">
        <v>2713</v>
      </c>
      <c r="D28" s="1">
        <v>2713</v>
      </c>
      <c r="E28" s="1">
        <v>2510</v>
      </c>
      <c r="F28" s="1">
        <v>2713</v>
      </c>
      <c r="G28" s="1">
        <v>2713</v>
      </c>
      <c r="H28" s="1">
        <v>2100</v>
      </c>
      <c r="I28" s="1">
        <v>2713</v>
      </c>
    </row>
    <row r="29" spans="1:9" ht="15.75" x14ac:dyDescent="0.25">
      <c r="A29" s="9" t="s">
        <v>8</v>
      </c>
      <c r="B29" s="1"/>
      <c r="C29" s="1">
        <v>500</v>
      </c>
      <c r="D29" s="1">
        <v>500</v>
      </c>
      <c r="E29" s="1">
        <v>600</v>
      </c>
      <c r="F29" s="1">
        <v>500</v>
      </c>
      <c r="G29" s="1">
        <v>500</v>
      </c>
      <c r="H29" s="1">
        <v>100</v>
      </c>
      <c r="I29" s="1">
        <v>500</v>
      </c>
    </row>
    <row r="30" spans="1:9" ht="15.75" x14ac:dyDescent="0.25">
      <c r="A30" s="8" t="s">
        <v>9</v>
      </c>
      <c r="B30" s="1"/>
      <c r="C30" s="1">
        <v>7</v>
      </c>
      <c r="D30" s="1">
        <v>7</v>
      </c>
      <c r="E30" s="1">
        <v>10</v>
      </c>
      <c r="F30" s="1">
        <v>7</v>
      </c>
      <c r="G30" s="1">
        <v>7</v>
      </c>
      <c r="H30" s="1">
        <v>1</v>
      </c>
      <c r="I30" s="1">
        <v>7</v>
      </c>
    </row>
    <row r="32" spans="1:9" ht="15.75" x14ac:dyDescent="0.25">
      <c r="A32" s="24">
        <v>10</v>
      </c>
      <c r="B32" s="20"/>
      <c r="C32" s="20"/>
      <c r="D32" s="20"/>
    </row>
    <row r="33" spans="1:4" ht="15.75" x14ac:dyDescent="0.25">
      <c r="A33" s="19" t="s">
        <v>1</v>
      </c>
      <c r="B33" s="21" t="s">
        <v>2</v>
      </c>
      <c r="C33" s="21" t="s">
        <v>3</v>
      </c>
      <c r="D33" s="22" t="s">
        <v>4</v>
      </c>
    </row>
    <row r="34" spans="1:4" ht="15.75" x14ac:dyDescent="0.25">
      <c r="A34" s="19" t="s">
        <v>6</v>
      </c>
      <c r="B34" s="25">
        <f>SUMPRODUCT($B$1:$I$32*(LOOKUP(ROW($1:$32),ROW($1:$32)/ISNUMBER(-RIGHTB($A$1:$A$32)),$A$1:$A$32)=B$33)*($B$2:$I$2=MAX($A$32:$A34))*($A$1:$A$32=$A34))</f>
        <v>12100</v>
      </c>
      <c r="C34" s="25">
        <f>SUMPRODUCT($B$1:$I$32*(LOOKUP(ROW($1:$32),ROW($1:$32)/ISNUMBER(-RIGHTB($A$1:$A$32)),$A$1:$A$32)=C$33)*($B$2:$I$2=MAX($A$32:$A34))*($A$1:$A$32=$A34))</f>
        <v>0</v>
      </c>
      <c r="D34" s="25">
        <f>SUMPRODUCT($B$1:$I$32*(LOOKUP(ROW($1:$32),ROW($1:$32)/ISNUMBER(-RIGHTB($A$1:$A$32)),$A$1:$A$32)=D$33)*($B$2:$I$2=MAX($A$32:$A34))*($A$1:$A$32=$A34))</f>
        <v>0</v>
      </c>
    </row>
    <row r="35" spans="1:4" ht="15.75" x14ac:dyDescent="0.25">
      <c r="A35" s="19" t="s">
        <v>10</v>
      </c>
      <c r="B35" s="25">
        <f>SUMPRODUCT($B$1:$I$32*(LOOKUP(ROW($1:$32),ROW($1:$32)/ISNUMBER(-RIGHTB($A$1:$A$32)),$A$1:$A$32)=B$33)*($B$2:$I$2=MAX($A$32:$A35))*($A$1:$A$32=$A35))</f>
        <v>13362</v>
      </c>
      <c r="C35" s="25">
        <f>SUMPRODUCT($B$1:$I$32*(LOOKUP(ROW($1:$32),ROW($1:$32)/ISNUMBER(-RIGHTB($A$1:$A$32)),$A$1:$A$32)=C$33)*($B$2:$I$2=MAX($A$32:$A35))*($A$1:$A$32=$A35))</f>
        <v>0</v>
      </c>
      <c r="D35" s="25">
        <f>SUMPRODUCT($B$1:$I$32*(LOOKUP(ROW($1:$32),ROW($1:$32)/ISNUMBER(-RIGHTB($A$1:$A$32)),$A$1:$A$32)=D$33)*($B$2:$I$2=MAX($A$32:$A35))*($A$1:$A$32=$A35))</f>
        <v>0</v>
      </c>
    </row>
    <row r="36" spans="1:4" ht="15.75" x14ac:dyDescent="0.25">
      <c r="A36" s="19" t="s">
        <v>8</v>
      </c>
      <c r="B36" s="25">
        <f>SUMPRODUCT($B$1:$I$32*(LOOKUP(ROW($1:$32),ROW($1:$32)/ISNUMBER(-RIGHTB($A$1:$A$32)),$A$1:$A$32)=B$33)*($B$2:$I$2=MAX($A$32:$A36))*($A$1:$A$32=$A36))</f>
        <v>2600</v>
      </c>
      <c r="C36" s="25">
        <f>SUMPRODUCT($B$1:$I$32*(LOOKUP(ROW($1:$32),ROW($1:$32)/ISNUMBER(-RIGHTB($A$1:$A$32)),$A$1:$A$32)=C$33)*($B$2:$I$2=MAX($A$32:$A36))*($A$1:$A$32=$A36))</f>
        <v>10800</v>
      </c>
      <c r="D36" s="25">
        <f>SUMPRODUCT($B$1:$I$32*(LOOKUP(ROW($1:$32),ROW($1:$32)/ISNUMBER(-RIGHTB($A$1:$A$32)),$A$1:$A$32)=D$33)*($B$2:$I$2=MAX($A$32:$A36))*($A$1:$A$32=$A36))</f>
        <v>0</v>
      </c>
    </row>
    <row r="37" spans="1:4" ht="15.75" x14ac:dyDescent="0.25">
      <c r="A37" s="23" t="s">
        <v>9</v>
      </c>
      <c r="B37" s="25">
        <f>SUMPRODUCT($B$1:$I$32*(LOOKUP(ROW($1:$32),ROW($1:$32)/ISNUMBER(-RIGHTB($A$1:$A$32)),$A$1:$A$32)=B$33)*($B$2:$I$2=MAX($A$32:$A37))*($A$1:$A$32=$A37))</f>
        <v>38</v>
      </c>
      <c r="C37" s="25">
        <f>SUMPRODUCT($B$1:$I$32*(LOOKUP(ROW($1:$32),ROW($1:$32)/ISNUMBER(-RIGHTB($A$1:$A$32)),$A$1:$A$32)=C$33)*($B$2:$I$2=MAX($A$32:$A37))*($A$1:$A$32=$A37))</f>
        <v>159</v>
      </c>
      <c r="D37" s="25">
        <f>SUMPRODUCT($B$1:$I$32*(LOOKUP(ROW($1:$32),ROW($1:$32)/ISNUMBER(-RIGHTB($A$1:$A$32)),$A$1:$A$32)=D$33)*($B$2:$I$2=MAX($A$32:$A37))*($A$1:$A$32=$A37))</f>
        <v>0</v>
      </c>
    </row>
    <row r="39" spans="1:4" ht="15.75" x14ac:dyDescent="0.25">
      <c r="A39" s="24">
        <v>11</v>
      </c>
      <c r="B39" s="20"/>
      <c r="C39" s="20"/>
      <c r="D39" s="20"/>
    </row>
    <row r="40" spans="1:4" ht="15.75" x14ac:dyDescent="0.25">
      <c r="A40" s="19" t="s">
        <v>1</v>
      </c>
      <c r="B40" s="21" t="s">
        <v>2</v>
      </c>
      <c r="C40" s="21" t="s">
        <v>3</v>
      </c>
      <c r="D40" s="22" t="s">
        <v>4</v>
      </c>
    </row>
    <row r="41" spans="1:4" ht="15.75" x14ac:dyDescent="0.25">
      <c r="A41" s="19" t="s">
        <v>6</v>
      </c>
      <c r="B41" s="25">
        <f>SUMPRODUCT($B$1:$I$32*(LOOKUP(ROW($1:$32),ROW($1:$32)/ISNUMBER(-RIGHTB($A$1:$A$32)),$A$1:$A$32)=B$33)*($B$2:$I$2=MAX($A$32:$A41))*($A$1:$A$32=$A41))</f>
        <v>6000</v>
      </c>
      <c r="C41" s="25">
        <f>SUMPRODUCT($B$1:$I$32*(LOOKUP(ROW($1:$32),ROW($1:$32)/ISNUMBER(-RIGHTB($A$1:$A$32)),$A$1:$A$32)=C$33)*($B$2:$I$2=MAX($A$32:$A41))*($A$1:$A$32=$A41))</f>
        <v>0</v>
      </c>
      <c r="D41" s="25">
        <f>SUMPRODUCT($B$1:$I$32*(LOOKUP(ROW($1:$32),ROW($1:$32)/ISNUMBER(-RIGHTB($A$1:$A$32)),$A$1:$A$32)=D$33)*($B$2:$I$2=MAX($A$32:$A41))*($A$1:$A$32=$A41))</f>
        <v>0</v>
      </c>
    </row>
    <row r="42" spans="1:4" ht="15.75" x14ac:dyDescent="0.25">
      <c r="A42" s="19" t="s">
        <v>10</v>
      </c>
      <c r="B42" s="25">
        <f>SUMPRODUCT($B$1:$I$32*(LOOKUP(ROW($1:$32),ROW($1:$32)/ISNUMBER(-RIGHTB($A$1:$A$32)),$A$1:$A$32)=B$33)*($B$2:$I$2=MAX($A$32:$A42))*($A$1:$A$32=$A42))</f>
        <v>4813</v>
      </c>
      <c r="C42" s="25">
        <f>SUMPRODUCT($B$1:$I$32*(LOOKUP(ROW($1:$32),ROW($1:$32)/ISNUMBER(-RIGHTB($A$1:$A$32)),$A$1:$A$32)=C$33)*($B$2:$I$2=MAX($A$32:$A42))*($A$1:$A$32=$A42))</f>
        <v>0</v>
      </c>
      <c r="D42" s="25">
        <f>SUMPRODUCT($B$1:$I$32*(LOOKUP(ROW($1:$32),ROW($1:$32)/ISNUMBER(-RIGHTB($A$1:$A$32)),$A$1:$A$32)=D$33)*($B$2:$I$2=MAX($A$32:$A42))*($A$1:$A$32=$A42))</f>
        <v>0</v>
      </c>
    </row>
    <row r="43" spans="1:4" ht="15.75" x14ac:dyDescent="0.25">
      <c r="A43" s="19" t="s">
        <v>8</v>
      </c>
      <c r="B43" s="25">
        <f>SUMPRODUCT($B$1:$I$32*(LOOKUP(ROW($1:$32),ROW($1:$32)/ISNUMBER(-RIGHTB($A$1:$A$32)),$A$1:$A$32)=B$33)*($B$2:$I$2=MAX($A$32:$A43))*($A$1:$A$32=$A43))</f>
        <v>600</v>
      </c>
      <c r="C43" s="25">
        <f>SUMPRODUCT($B$1:$I$32*(LOOKUP(ROW($1:$32),ROW($1:$32)/ISNUMBER(-RIGHTB($A$1:$A$32)),$A$1:$A$32)=C$33)*($B$2:$I$2=MAX($A$32:$A43))*($A$1:$A$32=$A43))</f>
        <v>0</v>
      </c>
      <c r="D43" s="25">
        <f>SUMPRODUCT($B$1:$I$32*(LOOKUP(ROW($1:$32),ROW($1:$32)/ISNUMBER(-RIGHTB($A$1:$A$32)),$A$1:$A$32)=D$33)*($B$2:$I$2=MAX($A$32:$A43))*($A$1:$A$32=$A43))</f>
        <v>0</v>
      </c>
    </row>
    <row r="44" spans="1:4" ht="15.75" x14ac:dyDescent="0.25">
      <c r="A44" s="23" t="s">
        <v>9</v>
      </c>
      <c r="B44" s="25">
        <f>SUMPRODUCT($B$1:$I$32*(LOOKUP(ROW($1:$32),ROW($1:$32)/ISNUMBER(-RIGHTB($A$1:$A$32)),$A$1:$A$32)=B$33)*($B$2:$I$2=MAX($A$32:$A44))*($A$1:$A$32=$A44))</f>
        <v>8</v>
      </c>
      <c r="C44" s="25">
        <f>SUMPRODUCT($B$1:$I$32*(LOOKUP(ROW($1:$32),ROW($1:$32)/ISNUMBER(-RIGHTB($A$1:$A$32)),$A$1:$A$32)=C$33)*($B$2:$I$2=MAX($A$32:$A44))*($A$1:$A$32=$A44))</f>
        <v>0</v>
      </c>
      <c r="D44" s="25">
        <f>SUMPRODUCT($B$1:$I$32*(LOOKUP(ROW($1:$32),ROW($1:$32)/ISNUMBER(-RIGHTB($A$1:$A$32)),$A$1:$A$32)=D$33)*($B$2:$I$2=MAX($A$32:$A44))*($A$1:$A$32=$A44))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defaultRowHeight="15" x14ac:dyDescent="0.25"/>
  <sheetData>
    <row r="1" ht="15.7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Гусев Александр Валентинович</cp:lastModifiedBy>
  <dcterms:created xsi:type="dcterms:W3CDTF">2016-03-13T11:47:20Z</dcterms:created>
  <dcterms:modified xsi:type="dcterms:W3CDTF">2016-03-15T06:45:14Z</dcterms:modified>
</cp:coreProperties>
</file>