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23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E21" i="1" l="1"/>
  <c r="DF21" i="1"/>
  <c r="A21" i="1" l="1"/>
  <c r="CI20" i="1"/>
  <c r="CI19" i="1"/>
  <c r="CI18" i="1"/>
  <c r="CI17" i="1"/>
  <c r="CI16" i="1"/>
  <c r="CI15" i="1"/>
  <c r="CI14" i="1"/>
  <c r="CI13" i="1"/>
  <c r="CI12" i="1"/>
  <c r="CI11" i="1"/>
  <c r="CI10" i="1"/>
  <c r="CI9" i="1"/>
  <c r="CJ21" i="1" s="1" a="1"/>
  <c r="CJ21" i="1" s="1"/>
  <c r="DL13" i="1"/>
  <c r="DL14" i="1"/>
  <c r="DL15" i="1"/>
  <c r="DL16" i="1"/>
  <c r="DL17" i="1"/>
  <c r="DL18" i="1"/>
  <c r="DL19" i="1"/>
  <c r="DL20" i="1"/>
  <c r="AJ21" i="1"/>
  <c r="AK21" i="1"/>
  <c r="AL21" i="1"/>
  <c r="AM21" i="1"/>
  <c r="DK21" i="1"/>
  <c r="DJ21" i="1"/>
  <c r="DI21" i="1"/>
  <c r="DH21" i="1"/>
  <c r="DG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L12" i="1"/>
  <c r="DL11" i="1"/>
  <c r="DL10" i="1"/>
  <c r="DL9" i="1"/>
  <c r="DL8" i="1"/>
  <c r="CI8" i="1"/>
  <c r="DL7" i="1"/>
  <c r="CI7" i="1"/>
  <c r="DL6" i="1"/>
  <c r="CI6" i="1"/>
  <c r="DL5" i="1"/>
  <c r="CI5" i="1"/>
  <c r="CJ12" i="1" l="1"/>
  <c r="CJ20" i="1"/>
  <c r="CJ9" i="1"/>
  <c r="DN13" i="1"/>
  <c r="CJ17" i="1"/>
  <c r="CJ10" i="1"/>
  <c r="CJ14" i="1"/>
  <c r="CJ18" i="1"/>
  <c r="CJ11" i="1"/>
  <c r="DN15" i="1"/>
  <c r="CJ19" i="1"/>
  <c r="CJ16" i="1"/>
  <c r="CI21" i="1"/>
  <c r="DN16" i="1"/>
  <c r="DN19" i="1"/>
  <c r="DN17" i="1"/>
  <c r="CJ15" i="1"/>
  <c r="CJ13" i="1"/>
  <c r="DN14" i="1"/>
  <c r="DN20" i="1"/>
  <c r="DN18" i="1"/>
  <c r="DN10" i="1"/>
  <c r="DN12" i="1"/>
  <c r="DN5" i="1"/>
  <c r="DN7" i="1"/>
  <c r="DN9" i="1"/>
  <c r="DN8" i="1"/>
  <c r="DN6" i="1"/>
  <c r="DN11" i="1"/>
  <c r="DL21" i="1"/>
  <c r="DN21" i="1" l="1"/>
</calcChain>
</file>

<file path=xl/sharedStrings.xml><?xml version="1.0" encoding="utf-8"?>
<sst xmlns="http://schemas.openxmlformats.org/spreadsheetml/2006/main" count="46" uniqueCount="31">
  <si>
    <t>Сеть</t>
  </si>
  <si>
    <t>Всего Фасовка</t>
  </si>
  <si>
    <t>Всего Весовка</t>
  </si>
  <si>
    <t>Итог</t>
  </si>
  <si>
    <t>N/N 50</t>
  </si>
  <si>
    <t>№</t>
  </si>
  <si>
    <t>Категория ТТ</t>
  </si>
  <si>
    <t xml:space="preserve">Обязательный ассортимент </t>
  </si>
  <si>
    <t>А</t>
  </si>
  <si>
    <t>В</t>
  </si>
  <si>
    <t>C</t>
  </si>
  <si>
    <t>Всего</t>
  </si>
  <si>
    <t>Дис-р</t>
  </si>
  <si>
    <t>Адрес</t>
  </si>
  <si>
    <t>Менеджер</t>
  </si>
  <si>
    <t>Мерчандайзер</t>
  </si>
  <si>
    <t>Дата</t>
  </si>
  <si>
    <t>С</t>
  </si>
  <si>
    <t>Возможные варианты комбинаций в диапазоне D9:D20</t>
  </si>
  <si>
    <t>А В</t>
  </si>
  <si>
    <t>В С</t>
  </si>
  <si>
    <t>С Дис-р</t>
  </si>
  <si>
    <t>А В С</t>
  </si>
  <si>
    <t>В С Дис-р</t>
  </si>
  <si>
    <t>В Дис-р</t>
  </si>
  <si>
    <t>А В С Дис-р</t>
  </si>
  <si>
    <t>А С</t>
  </si>
  <si>
    <t>А Дис-р</t>
  </si>
  <si>
    <t>Задача состоит в следующем. Необходимо, чтоб в ячейке CJ21, выделенной красным, велся подсчет взвешенной дистрибуции, исходя из категории ТТ и обязательного ассортимента. Для этого должны учитываться доли, например, если у нас торговые точки категорий А и В, это значит, что доля обязательного ассортимента ТТ категории А составляет 40/(40+35)=53%, соответственно на категорию В остается 47%. При изменении комбинаций в столбце Категория ТТ будут меняться и доли. Возможные комбинации я прописала под основной таблицей</t>
  </si>
  <si>
    <t>Упрощенный алгоритм просчета взвешенной дистрибуции без учета категорий ТТ и обязательного ассортимента выглядит так: Примем, что у нас все ТТ категории А.    Ячейку  CI21 делим на кол-во ТТ и делим на CI5.     Если ассортимент во всех точках выдержан согласно обязательного ассортимента, то получаем 100% дистрибуции.</t>
  </si>
  <si>
    <r>
      <t xml:space="preserve">Насколько я понимаю, для решения этой задачи необходима формула массива. Я начала ее прописывать, но дальше двинуться не могу, т.к. не понимаю, как учесть все возможные варианты комбинаций категорий Торговых Точек. </t>
    </r>
    <r>
      <rPr>
        <sz val="10"/>
        <color rgb="FFFF0000"/>
        <rFont val="Arial"/>
        <family val="2"/>
        <charset val="204"/>
      </rPr>
      <t>Буду премного благодарна за Вашу помощь!!!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</si>
</sst>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95">
    <xf numFmtId="0" fontId="0" fillId="0" borderId="0" xfId="0"/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0" xfId="0" applyFont="1" applyAlignment="1">
      <alignment horizontal="center" vertical="distributed"/>
    </xf>
    <xf numFmtId="0" fontId="2" fillId="0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distributed"/>
    </xf>
    <xf numFmtId="0" fontId="2" fillId="0" borderId="1" xfId="0" applyFont="1" applyFill="1" applyBorder="1" applyAlignment="1">
      <alignment horizontal="center" textRotation="90"/>
    </xf>
    <xf numFmtId="0" fontId="2" fillId="0" borderId="64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center" textRotation="90"/>
    </xf>
    <xf numFmtId="0" fontId="2" fillId="0" borderId="14" xfId="0" applyFont="1" applyFill="1" applyBorder="1" applyAlignment="1">
      <alignment horizontal="center" textRotation="90"/>
    </xf>
    <xf numFmtId="0" fontId="2" fillId="0" borderId="38" xfId="0" applyFont="1" applyFill="1" applyBorder="1" applyAlignment="1">
      <alignment horizontal="center" textRotation="90"/>
    </xf>
    <xf numFmtId="0" fontId="2" fillId="0" borderId="67" xfId="0" applyFont="1" applyFill="1" applyBorder="1" applyAlignment="1">
      <alignment horizontal="center" textRotation="90"/>
    </xf>
    <xf numFmtId="0" fontId="2" fillId="0" borderId="15" xfId="0" applyFont="1" applyFill="1" applyBorder="1" applyAlignment="1">
      <alignment horizontal="center" textRotation="90"/>
    </xf>
    <xf numFmtId="0" fontId="2" fillId="0" borderId="29" xfId="0" applyFont="1" applyFill="1" applyBorder="1" applyAlignment="1">
      <alignment horizontal="center" textRotation="90"/>
    </xf>
    <xf numFmtId="0" fontId="2" fillId="0" borderId="66" xfId="0" applyFont="1" applyFill="1" applyBorder="1" applyAlignment="1">
      <alignment horizontal="center" textRotation="90"/>
    </xf>
    <xf numFmtId="0" fontId="2" fillId="0" borderId="12" xfId="0" applyFont="1" applyFill="1" applyBorder="1" applyAlignment="1">
      <alignment horizontal="center" textRotation="90"/>
    </xf>
    <xf numFmtId="0" fontId="2" fillId="0" borderId="46" xfId="0" applyFont="1" applyFill="1" applyBorder="1" applyAlignment="1" applyProtection="1">
      <alignment horizontal="center" textRotation="90"/>
    </xf>
    <xf numFmtId="0" fontId="2" fillId="0" borderId="55" xfId="0" applyFont="1" applyFill="1" applyBorder="1" applyAlignment="1" applyProtection="1">
      <alignment textRotation="90"/>
    </xf>
    <xf numFmtId="0" fontId="2" fillId="0" borderId="46" xfId="0" applyFont="1" applyFill="1" applyBorder="1" applyAlignment="1" applyProtection="1">
      <alignment textRotation="90"/>
    </xf>
    <xf numFmtId="0" fontId="2" fillId="0" borderId="59" xfId="0" applyFont="1" applyFill="1" applyBorder="1" applyAlignment="1" applyProtection="1">
      <alignment textRotation="90"/>
    </xf>
    <xf numFmtId="0" fontId="2" fillId="0" borderId="56" xfId="0" applyFont="1" applyFill="1" applyBorder="1" applyAlignment="1" applyProtection="1">
      <alignment textRotation="90"/>
    </xf>
    <xf numFmtId="0" fontId="2" fillId="0" borderId="0" xfId="0" applyFont="1" applyAlignment="1">
      <alignment horizontal="center" vertical="distributed"/>
    </xf>
    <xf numFmtId="1" fontId="8" fillId="4" borderId="6" xfId="0" applyNumberFormat="1" applyFont="1" applyFill="1" applyBorder="1" applyAlignment="1">
      <alignment horizontal="center"/>
    </xf>
    <xf numFmtId="1" fontId="8" fillId="4" borderId="7" xfId="0" applyNumberFormat="1" applyFont="1" applyFill="1" applyBorder="1" applyAlignment="1">
      <alignment horizontal="center"/>
    </xf>
    <xf numFmtId="1" fontId="8" fillId="4" borderId="68" xfId="0" applyNumberFormat="1" applyFont="1" applyFill="1" applyBorder="1" applyAlignment="1">
      <alignment horizontal="center"/>
    </xf>
    <xf numFmtId="1" fontId="8" fillId="4" borderId="8" xfId="0" applyNumberFormat="1" applyFont="1" applyFill="1" applyBorder="1" applyAlignment="1">
      <alignment horizontal="center"/>
    </xf>
    <xf numFmtId="1" fontId="8" fillId="4" borderId="69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 applyProtection="1">
      <alignment horizontal="center"/>
    </xf>
    <xf numFmtId="1" fontId="8" fillId="4" borderId="68" xfId="0" applyNumberFormat="1" applyFont="1" applyFill="1" applyBorder="1" applyAlignment="1" applyProtection="1">
      <alignment horizontal="center"/>
    </xf>
    <xf numFmtId="1" fontId="8" fillId="4" borderId="6" xfId="0" applyNumberFormat="1" applyFont="1" applyFill="1" applyBorder="1" applyAlignment="1" applyProtection="1"/>
    <xf numFmtId="1" fontId="8" fillId="4" borderId="7" xfId="0" applyNumberFormat="1" applyFont="1" applyFill="1" applyBorder="1" applyAlignment="1" applyProtection="1"/>
    <xf numFmtId="1" fontId="8" fillId="4" borderId="8" xfId="0" applyNumberFormat="1" applyFont="1" applyFill="1" applyBorder="1" applyAlignment="1" applyProtection="1"/>
    <xf numFmtId="1" fontId="8" fillId="0" borderId="0" xfId="0" applyNumberFormat="1" applyFont="1" applyAlignment="1">
      <alignment horizontal="center" vertical="distributed"/>
    </xf>
    <xf numFmtId="1" fontId="8" fillId="4" borderId="47" xfId="0" applyNumberFormat="1" applyFont="1" applyFill="1" applyBorder="1" applyAlignment="1">
      <alignment horizontal="center"/>
    </xf>
    <xf numFmtId="1" fontId="8" fillId="4" borderId="48" xfId="0" applyNumberFormat="1" applyFont="1" applyFill="1" applyBorder="1" applyAlignment="1">
      <alignment horizontal="center"/>
    </xf>
    <xf numFmtId="1" fontId="8" fillId="4" borderId="51" xfId="0" applyNumberFormat="1" applyFont="1" applyFill="1" applyBorder="1" applyAlignment="1">
      <alignment horizontal="center"/>
    </xf>
    <xf numFmtId="1" fontId="8" fillId="4" borderId="49" xfId="0" applyNumberFormat="1" applyFont="1" applyFill="1" applyBorder="1" applyAlignment="1">
      <alignment horizontal="center"/>
    </xf>
    <xf numFmtId="1" fontId="8" fillId="4" borderId="50" xfId="0" applyNumberFormat="1" applyFont="1" applyFill="1" applyBorder="1" applyAlignment="1">
      <alignment horizontal="center"/>
    </xf>
    <xf numFmtId="1" fontId="8" fillId="4" borderId="47" xfId="0" applyNumberFormat="1" applyFont="1" applyFill="1" applyBorder="1" applyAlignment="1" applyProtection="1">
      <alignment horizontal="center"/>
    </xf>
    <xf numFmtId="1" fontId="8" fillId="4" borderId="51" xfId="0" applyNumberFormat="1" applyFont="1" applyFill="1" applyBorder="1" applyAlignment="1" applyProtection="1">
      <alignment horizontal="center"/>
    </xf>
    <xf numFmtId="1" fontId="8" fillId="4" borderId="47" xfId="0" applyNumberFormat="1" applyFont="1" applyFill="1" applyBorder="1" applyAlignment="1" applyProtection="1"/>
    <xf numFmtId="1" fontId="8" fillId="4" borderId="48" xfId="0" applyNumberFormat="1" applyFont="1" applyFill="1" applyBorder="1" applyAlignment="1" applyProtection="1"/>
    <xf numFmtId="1" fontId="8" fillId="4" borderId="49" xfId="0" applyNumberFormat="1" applyFont="1" applyFill="1" applyBorder="1" applyAlignment="1" applyProtection="1"/>
    <xf numFmtId="1" fontId="8" fillId="4" borderId="55" xfId="0" applyNumberFormat="1" applyFont="1" applyFill="1" applyBorder="1" applyAlignment="1">
      <alignment horizontal="center"/>
    </xf>
    <xf numFmtId="1" fontId="8" fillId="4" borderId="46" xfId="0" applyNumberFormat="1" applyFont="1" applyFill="1" applyBorder="1" applyAlignment="1">
      <alignment horizontal="center"/>
    </xf>
    <xf numFmtId="1" fontId="8" fillId="4" borderId="59" xfId="0" applyNumberFormat="1" applyFont="1" applyFill="1" applyBorder="1" applyAlignment="1">
      <alignment horizontal="center"/>
    </xf>
    <xf numFmtId="1" fontId="8" fillId="4" borderId="56" xfId="0" applyNumberFormat="1" applyFont="1" applyFill="1" applyBorder="1" applyAlignment="1">
      <alignment horizontal="center"/>
    </xf>
    <xf numFmtId="1" fontId="8" fillId="4" borderId="55" xfId="0" applyNumberFormat="1" applyFont="1" applyFill="1" applyBorder="1" applyAlignment="1" applyProtection="1">
      <alignment horizontal="center"/>
    </xf>
    <xf numFmtId="1" fontId="8" fillId="4" borderId="59" xfId="0" applyNumberFormat="1" applyFont="1" applyFill="1" applyBorder="1" applyAlignment="1" applyProtection="1">
      <alignment horizontal="center"/>
    </xf>
    <xf numFmtId="1" fontId="8" fillId="4" borderId="55" xfId="0" applyNumberFormat="1" applyFont="1" applyFill="1" applyBorder="1" applyAlignment="1" applyProtection="1"/>
    <xf numFmtId="1" fontId="8" fillId="4" borderId="46" xfId="0" applyNumberFormat="1" applyFont="1" applyFill="1" applyBorder="1" applyAlignment="1" applyProtection="1"/>
    <xf numFmtId="1" fontId="8" fillId="4" borderId="56" xfId="0" applyNumberFormat="1" applyFont="1" applyFill="1" applyBorder="1" applyAlignment="1" applyProtection="1"/>
    <xf numFmtId="1" fontId="11" fillId="4" borderId="23" xfId="0" applyNumberFormat="1" applyFont="1" applyFill="1" applyBorder="1" applyAlignment="1">
      <alignment horizontal="center" vertical="center"/>
    </xf>
    <xf numFmtId="1" fontId="8" fillId="4" borderId="24" xfId="0" applyNumberFormat="1" applyFont="1" applyFill="1" applyBorder="1" applyAlignment="1">
      <alignment horizontal="center"/>
    </xf>
    <xf numFmtId="1" fontId="8" fillId="4" borderId="25" xfId="0" applyNumberFormat="1" applyFont="1" applyFill="1" applyBorder="1" applyAlignment="1">
      <alignment horizontal="center"/>
    </xf>
    <xf numFmtId="1" fontId="8" fillId="4" borderId="37" xfId="0" applyNumberFormat="1" applyFont="1" applyFill="1" applyBorder="1" applyAlignment="1">
      <alignment horizontal="center"/>
    </xf>
    <xf numFmtId="1" fontId="8" fillId="4" borderId="26" xfId="0" applyNumberFormat="1" applyFont="1" applyFill="1" applyBorder="1" applyAlignment="1">
      <alignment horizontal="center"/>
    </xf>
    <xf numFmtId="1" fontId="8" fillId="4" borderId="27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6" fillId="0" borderId="4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left" vertical="center"/>
    </xf>
    <xf numFmtId="0" fontId="10" fillId="2" borderId="53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left" vertical="center"/>
    </xf>
    <xf numFmtId="0" fontId="10" fillId="2" borderId="54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10" fillId="2" borderId="63" xfId="0" applyFont="1" applyFill="1" applyBorder="1" applyAlignment="1">
      <alignment horizontal="center"/>
    </xf>
    <xf numFmtId="1" fontId="10" fillId="3" borderId="63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" fontId="11" fillId="4" borderId="8" xfId="0" applyNumberFormat="1" applyFont="1" applyFill="1" applyBorder="1" applyAlignment="1">
      <alignment horizontal="center" vertical="center"/>
    </xf>
    <xf numFmtId="1" fontId="11" fillId="4" borderId="41" xfId="0" applyNumberFormat="1" applyFont="1" applyFill="1" applyBorder="1" applyAlignment="1">
      <alignment horizontal="center" vertical="center"/>
    </xf>
    <xf numFmtId="1" fontId="11" fillId="4" borderId="49" xfId="0" applyNumberFormat="1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textRotation="90"/>
    </xf>
    <xf numFmtId="1" fontId="8" fillId="4" borderId="4" xfId="0" applyNumberFormat="1" applyFont="1" applyFill="1" applyBorder="1" applyAlignment="1">
      <alignment horizontal="center"/>
    </xf>
    <xf numFmtId="1" fontId="8" fillId="4" borderId="45" xfId="0" applyNumberFormat="1" applyFont="1" applyFill="1" applyBorder="1" applyAlignment="1">
      <alignment horizontal="center"/>
    </xf>
    <xf numFmtId="1" fontId="8" fillId="4" borderId="58" xfId="0" applyNumberFormat="1" applyFont="1" applyFill="1" applyBorder="1" applyAlignment="1">
      <alignment horizontal="center"/>
    </xf>
    <xf numFmtId="1" fontId="8" fillId="4" borderId="17" xfId="0" applyNumberFormat="1" applyFont="1" applyFill="1" applyBorder="1" applyAlignment="1">
      <alignment horizontal="center"/>
    </xf>
    <xf numFmtId="1" fontId="8" fillId="4" borderId="44" xfId="0" applyNumberFormat="1" applyFont="1" applyFill="1" applyBorder="1" applyAlignment="1">
      <alignment horizontal="center"/>
    </xf>
    <xf numFmtId="1" fontId="8" fillId="4" borderId="54" xfId="0" applyNumberFormat="1" applyFont="1" applyFill="1" applyBorder="1" applyAlignment="1">
      <alignment horizontal="center"/>
    </xf>
    <xf numFmtId="1" fontId="8" fillId="4" borderId="70" xfId="0" applyNumberFormat="1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 textRotation="90"/>
    </xf>
    <xf numFmtId="1" fontId="8" fillId="4" borderId="57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2" fillId="0" borderId="32" xfId="0" applyFont="1" applyFill="1" applyBorder="1" applyAlignment="1">
      <alignment horizontal="center" textRotation="90"/>
    </xf>
    <xf numFmtId="0" fontId="2" fillId="0" borderId="33" xfId="0" applyFont="1" applyFill="1" applyBorder="1" applyAlignment="1">
      <alignment horizontal="center" textRotation="90"/>
    </xf>
    <xf numFmtId="0" fontId="2" fillId="0" borderId="34" xfId="0" applyFont="1" applyFill="1" applyBorder="1" applyAlignment="1">
      <alignment horizontal="center" textRotation="90"/>
    </xf>
    <xf numFmtId="0" fontId="5" fillId="0" borderId="35" xfId="0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vertical="center"/>
    </xf>
    <xf numFmtId="0" fontId="7" fillId="0" borderId="3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/>
    <xf numFmtId="9" fontId="10" fillId="2" borderId="44" xfId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9" fontId="4" fillId="0" borderId="0" xfId="1" applyFont="1" applyAlignment="1">
      <alignment horizontal="center"/>
    </xf>
    <xf numFmtId="9" fontId="10" fillId="2" borderId="53" xfId="1" applyFont="1" applyFill="1" applyBorder="1" applyAlignment="1">
      <alignment horizontal="center"/>
    </xf>
    <xf numFmtId="9" fontId="2" fillId="0" borderId="0" xfId="1" applyFont="1" applyAlignment="1">
      <alignment horizontal="center"/>
    </xf>
    <xf numFmtId="0" fontId="6" fillId="0" borderId="40" xfId="0" applyFont="1" applyFill="1" applyBorder="1" applyAlignment="1" applyProtection="1">
      <alignment horizontal="left" vertical="center"/>
      <protection locked="0"/>
    </xf>
    <xf numFmtId="0" fontId="6" fillId="0" borderId="48" xfId="0" applyFont="1" applyFill="1" applyBorder="1" applyAlignment="1" applyProtection="1">
      <alignment horizontal="left" vertical="center"/>
      <protection locked="0"/>
    </xf>
    <xf numFmtId="0" fontId="2" fillId="0" borderId="39" xfId="0" applyFon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 applyProtection="1">
      <alignment horizontal="center"/>
      <protection locked="0"/>
    </xf>
    <xf numFmtId="0" fontId="2" fillId="0" borderId="43" xfId="0" applyFont="1" applyFill="1" applyBorder="1" applyAlignment="1" applyProtection="1">
      <alignment horizontal="center"/>
      <protection locked="0"/>
    </xf>
    <xf numFmtId="0" fontId="2" fillId="0" borderId="41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8" fillId="0" borderId="40" xfId="0" applyFont="1" applyFill="1" applyBorder="1" applyAlignment="1" applyProtection="1">
      <alignment horizontal="center"/>
      <protection locked="0"/>
    </xf>
    <xf numFmtId="0" fontId="2" fillId="0" borderId="73" xfId="0" applyFont="1" applyFill="1" applyBorder="1" applyAlignment="1" applyProtection="1">
      <alignment horizontal="center"/>
      <protection locked="0"/>
    </xf>
    <xf numFmtId="0" fontId="2" fillId="0" borderId="42" xfId="0" applyFon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 applyProtection="1">
      <alignment horizontal="center"/>
      <protection locked="0"/>
    </xf>
    <xf numFmtId="0" fontId="2" fillId="0" borderId="48" xfId="0" applyFont="1" applyFill="1" applyBorder="1" applyAlignment="1" applyProtection="1">
      <alignment horizontal="center"/>
      <protection locked="0"/>
    </xf>
    <xf numFmtId="0" fontId="2" fillId="0" borderId="51" xfId="0" applyFon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 applyProtection="1">
      <alignment horizontal="center"/>
      <protection locked="0"/>
    </xf>
    <xf numFmtId="0" fontId="2" fillId="0" borderId="52" xfId="0" applyFont="1" applyFill="1" applyBorder="1" applyAlignment="1" applyProtection="1">
      <alignment horizontal="center"/>
      <protection locked="0"/>
    </xf>
    <xf numFmtId="0" fontId="2" fillId="0" borderId="72" xfId="0" applyFont="1" applyFill="1" applyBorder="1" applyAlignment="1" applyProtection="1">
      <alignment horizontal="center"/>
      <protection locked="0"/>
    </xf>
    <xf numFmtId="0" fontId="2" fillId="0" borderId="50" xfId="0" applyFont="1" applyFill="1" applyBorder="1" applyAlignment="1" applyProtection="1">
      <alignment horizontal="center"/>
      <protection locked="0"/>
    </xf>
    <xf numFmtId="0" fontId="2" fillId="0" borderId="57" xfId="0" applyFont="1" applyFill="1" applyBorder="1" applyAlignment="1" applyProtection="1">
      <alignment horizontal="center" textRotation="90"/>
    </xf>
    <xf numFmtId="0" fontId="6" fillId="0" borderId="15" xfId="0" applyFont="1" applyFill="1" applyBorder="1" applyAlignment="1">
      <alignment horizontal="center" vertical="center" textRotation="90"/>
    </xf>
    <xf numFmtId="0" fontId="6" fillId="0" borderId="46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2" fillId="0" borderId="57" xfId="0" applyFont="1" applyFill="1" applyBorder="1" applyAlignment="1" applyProtection="1">
      <alignment textRotation="90"/>
    </xf>
    <xf numFmtId="1" fontId="8" fillId="4" borderId="68" xfId="0" applyNumberFormat="1" applyFont="1" applyFill="1" applyBorder="1" applyAlignment="1" applyProtection="1"/>
    <xf numFmtId="1" fontId="8" fillId="4" borderId="51" xfId="0" applyNumberFormat="1" applyFont="1" applyFill="1" applyBorder="1" applyAlignment="1" applyProtection="1"/>
    <xf numFmtId="1" fontId="8" fillId="4" borderId="69" xfId="0" applyNumberFormat="1" applyFont="1" applyFill="1" applyBorder="1" applyAlignment="1" applyProtection="1"/>
    <xf numFmtId="1" fontId="8" fillId="4" borderId="50" xfId="0" applyNumberFormat="1" applyFont="1" applyFill="1" applyBorder="1" applyAlignment="1" applyProtection="1"/>
    <xf numFmtId="1" fontId="8" fillId="4" borderId="57" xfId="0" applyNumberFormat="1" applyFont="1" applyFill="1" applyBorder="1" applyAlignment="1" applyProtection="1"/>
    <xf numFmtId="0" fontId="2" fillId="0" borderId="1" xfId="0" applyFont="1" applyFill="1" applyBorder="1" applyAlignment="1" applyProtection="1">
      <alignment textRotation="90"/>
    </xf>
    <xf numFmtId="0" fontId="2" fillId="0" borderId="64" xfId="0" applyFont="1" applyFill="1" applyBorder="1" applyAlignment="1" applyProtection="1">
      <alignment textRotation="90"/>
    </xf>
    <xf numFmtId="0" fontId="2" fillId="0" borderId="2" xfId="0" applyFont="1" applyFill="1" applyBorder="1" applyAlignment="1" applyProtection="1">
      <alignment textRotation="90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textRotation="90"/>
    </xf>
    <xf numFmtId="0" fontId="3" fillId="2" borderId="31" xfId="0" applyFont="1" applyFill="1" applyBorder="1" applyAlignment="1">
      <alignment horizontal="center" textRotation="90"/>
    </xf>
    <xf numFmtId="0" fontId="3" fillId="2" borderId="30" xfId="0" applyFont="1" applyFill="1" applyBorder="1" applyAlignment="1">
      <alignment horizontal="center" textRotation="90"/>
    </xf>
    <xf numFmtId="0" fontId="8" fillId="0" borderId="13" xfId="0" applyFont="1" applyBorder="1" applyAlignment="1">
      <alignment horizontal="center" vertical="distributed"/>
    </xf>
    <xf numFmtId="0" fontId="9" fillId="0" borderId="12" xfId="0" applyFont="1" applyBorder="1"/>
    <xf numFmtId="0" fontId="9" fillId="0" borderId="20" xfId="0" applyFont="1" applyBorder="1"/>
    <xf numFmtId="0" fontId="9" fillId="0" borderId="30" xfId="0" applyFont="1" applyBorder="1"/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distributed"/>
    </xf>
    <xf numFmtId="0" fontId="8" fillId="0" borderId="19" xfId="0" applyFont="1" applyBorder="1" applyAlignment="1">
      <alignment horizontal="center" vertical="distributed"/>
    </xf>
    <xf numFmtId="0" fontId="8" fillId="0" borderId="20" xfId="0" applyFont="1" applyBorder="1" applyAlignment="1">
      <alignment horizontal="center" vertical="distributed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11" fillId="4" borderId="11" xfId="0" applyNumberFormat="1" applyFont="1" applyFill="1" applyBorder="1" applyAlignment="1">
      <alignment horizontal="center" vertical="distributed"/>
    </xf>
    <xf numFmtId="1" fontId="11" fillId="4" borderId="13" xfId="0" applyNumberFormat="1" applyFont="1" applyFill="1" applyBorder="1" applyAlignment="1">
      <alignment horizontal="center" vertical="distributed"/>
    </xf>
    <xf numFmtId="1" fontId="11" fillId="4" borderId="65" xfId="0" applyNumberFormat="1" applyFont="1" applyFill="1" applyBorder="1" applyAlignment="1">
      <alignment horizontal="center" vertical="distributed"/>
    </xf>
    <xf numFmtId="1" fontId="11" fillId="4" borderId="29" xfId="0" applyNumberFormat="1" applyFont="1" applyFill="1" applyBorder="1" applyAlignment="1">
      <alignment horizontal="center" vertical="distributed"/>
    </xf>
    <xf numFmtId="1" fontId="11" fillId="4" borderId="0" xfId="0" applyNumberFormat="1" applyFont="1" applyFill="1" applyBorder="1" applyAlignment="1">
      <alignment horizontal="center" vertical="distributed"/>
    </xf>
    <xf numFmtId="1" fontId="11" fillId="4" borderId="66" xfId="0" applyNumberFormat="1" applyFont="1" applyFill="1" applyBorder="1" applyAlignment="1">
      <alignment horizontal="center" vertical="distributed"/>
    </xf>
    <xf numFmtId="1" fontId="11" fillId="4" borderId="19" xfId="0" applyNumberFormat="1" applyFont="1" applyFill="1" applyBorder="1" applyAlignment="1">
      <alignment horizontal="center" vertical="distributed"/>
    </xf>
    <xf numFmtId="1" fontId="11" fillId="4" borderId="20" xfId="0" applyNumberFormat="1" applyFont="1" applyFill="1" applyBorder="1" applyAlignment="1">
      <alignment horizontal="center" vertical="distributed"/>
    </xf>
    <xf numFmtId="1" fontId="11" fillId="4" borderId="21" xfId="0" applyNumberFormat="1" applyFont="1" applyFill="1" applyBorder="1" applyAlignment="1">
      <alignment horizontal="center" vertical="distributed"/>
    </xf>
    <xf numFmtId="0" fontId="1" fillId="0" borderId="47" xfId="0" applyFont="1" applyBorder="1" applyAlignment="1">
      <alignment horizontal="left" vertical="distributed"/>
    </xf>
    <xf numFmtId="0" fontId="1" fillId="0" borderId="48" xfId="0" applyFont="1" applyBorder="1" applyAlignment="1">
      <alignment horizontal="left" vertical="distributed"/>
    </xf>
    <xf numFmtId="2" fontId="7" fillId="0" borderId="24" xfId="0" applyNumberFormat="1" applyFont="1" applyFill="1" applyBorder="1" applyAlignment="1">
      <alignment horizontal="left" vertical="center"/>
    </xf>
    <xf numFmtId="2" fontId="7" fillId="0" borderId="25" xfId="0" applyNumberFormat="1" applyFont="1" applyFill="1" applyBorder="1" applyAlignment="1">
      <alignment horizontal="left" vertical="center"/>
    </xf>
    <xf numFmtId="0" fontId="1" fillId="0" borderId="48" xfId="0" applyFont="1" applyBorder="1" applyAlignment="1">
      <alignment horizontal="center" vertical="distributed"/>
    </xf>
    <xf numFmtId="0" fontId="1" fillId="0" borderId="49" xfId="0" applyFont="1" applyBorder="1" applyAlignment="1">
      <alignment horizontal="center" vertical="distributed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textRotation="90"/>
    </xf>
    <xf numFmtId="0" fontId="3" fillId="2" borderId="29" xfId="0" applyFont="1" applyFill="1" applyBorder="1" applyAlignment="1">
      <alignment horizontal="center" textRotation="90"/>
    </xf>
    <xf numFmtId="0" fontId="3" fillId="2" borderId="19" xfId="0" applyFont="1" applyFill="1" applyBorder="1" applyAlignment="1">
      <alignment horizontal="center" textRotation="90"/>
    </xf>
    <xf numFmtId="1" fontId="5" fillId="2" borderId="72" xfId="0" applyNumberFormat="1" applyFont="1" applyFill="1" applyBorder="1" applyAlignment="1">
      <alignment horizontal="center"/>
    </xf>
    <xf numFmtId="1" fontId="5" fillId="2" borderId="5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10" fillId="2" borderId="28" xfId="1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 textRotation="90"/>
    </xf>
    <xf numFmtId="0" fontId="3" fillId="3" borderId="11" xfId="0" applyFont="1" applyFill="1" applyBorder="1" applyAlignment="1">
      <alignment horizontal="center" textRotation="90"/>
    </xf>
    <xf numFmtId="0" fontId="3" fillId="3" borderId="12" xfId="0" applyFont="1" applyFill="1" applyBorder="1" applyAlignment="1">
      <alignment horizontal="center" textRotation="90"/>
    </xf>
    <xf numFmtId="0" fontId="3" fillId="3" borderId="31" xfId="0" applyFont="1" applyFill="1" applyBorder="1" applyAlignment="1">
      <alignment horizontal="center" textRotation="90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47" xfId="0" applyNumberFormat="1" applyFont="1" applyFill="1" applyBorder="1" applyAlignment="1">
      <alignment horizontal="center" vertical="center"/>
    </xf>
    <xf numFmtId="1" fontId="10" fillId="2" borderId="49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1" fontId="10" fillId="2" borderId="26" xfId="0" applyNumberFormat="1" applyFont="1" applyFill="1" applyBorder="1" applyAlignment="1">
      <alignment horizontal="center" vertical="center"/>
    </xf>
    <xf numFmtId="1" fontId="8" fillId="4" borderId="59" xfId="0" applyNumberFormat="1" applyFont="1" applyFill="1" applyBorder="1" applyAlignment="1" applyProtection="1"/>
    <xf numFmtId="1" fontId="5" fillId="2" borderId="6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" fontId="5" fillId="2" borderId="47" xfId="0" applyNumberFormat="1" applyFont="1" applyFill="1" applyBorder="1" applyAlignment="1">
      <alignment horizontal="center" vertical="center"/>
    </xf>
    <xf numFmtId="1" fontId="5" fillId="2" borderId="49" xfId="0" applyNumberFormat="1" applyFont="1" applyFill="1" applyBorder="1" applyAlignment="1">
      <alignment horizontal="center" vertical="center"/>
    </xf>
    <xf numFmtId="1" fontId="5" fillId="2" borderId="24" xfId="0" applyNumberFormat="1" applyFont="1" applyFill="1" applyBorder="1" applyAlignment="1">
      <alignment horizontal="center" vertical="center"/>
    </xf>
    <xf numFmtId="1" fontId="5" fillId="2" borderId="26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center"/>
    </xf>
    <xf numFmtId="1" fontId="5" fillId="3" borderId="47" xfId="0" applyNumberFormat="1" applyFont="1" applyFill="1" applyBorder="1" applyAlignment="1">
      <alignment horizontal="center"/>
    </xf>
    <xf numFmtId="1" fontId="5" fillId="3" borderId="49" xfId="0" applyNumberFormat="1" applyFont="1" applyFill="1" applyBorder="1" applyAlignment="1">
      <alignment horizontal="center"/>
    </xf>
    <xf numFmtId="1" fontId="5" fillId="3" borderId="24" xfId="0" applyNumberFormat="1" applyFont="1" applyFill="1" applyBorder="1" applyAlignment="1">
      <alignment horizontal="center"/>
    </xf>
    <xf numFmtId="1" fontId="5" fillId="3" borderId="26" xfId="0" applyNumberFormat="1" applyFont="1" applyFill="1" applyBorder="1" applyAlignment="1">
      <alignment horizontal="center"/>
    </xf>
    <xf numFmtId="1" fontId="10" fillId="3" borderId="6" xfId="0" applyNumberFormat="1" applyFont="1" applyFill="1" applyBorder="1" applyAlignment="1">
      <alignment horizontal="center"/>
    </xf>
    <xf numFmtId="1" fontId="10" fillId="3" borderId="8" xfId="0" applyNumberFormat="1" applyFont="1" applyFill="1" applyBorder="1" applyAlignment="1">
      <alignment horizontal="center"/>
    </xf>
    <xf numFmtId="1" fontId="10" fillId="3" borderId="47" xfId="0" applyNumberFormat="1" applyFont="1" applyFill="1" applyBorder="1" applyAlignment="1">
      <alignment horizontal="center"/>
    </xf>
    <xf numFmtId="1" fontId="10" fillId="3" borderId="49" xfId="0" applyNumberFormat="1" applyFont="1" applyFill="1" applyBorder="1" applyAlignment="1">
      <alignment horizontal="center"/>
    </xf>
    <xf numFmtId="1" fontId="10" fillId="3" borderId="24" xfId="0" applyNumberFormat="1" applyFont="1" applyFill="1" applyBorder="1" applyAlignment="1">
      <alignment horizontal="center"/>
    </xf>
    <xf numFmtId="1" fontId="10" fillId="3" borderId="26" xfId="0" applyNumberFormat="1" applyFont="1" applyFill="1" applyBorder="1" applyAlignment="1">
      <alignment horizontal="center"/>
    </xf>
    <xf numFmtId="9" fontId="2" fillId="5" borderId="63" xfId="1" applyFont="1" applyFill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wrapText="1"/>
    </xf>
    <xf numFmtId="0" fontId="4" fillId="0" borderId="50" xfId="0" applyFont="1" applyBorder="1" applyAlignment="1">
      <alignment horizont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35"/>
  <sheetViews>
    <sheetView tabSelected="1" workbookViewId="0">
      <selection activeCell="AP39" sqref="AP39"/>
    </sheetView>
  </sheetViews>
  <sheetFormatPr defaultRowHeight="11.25" outlineLevelRow="2" x14ac:dyDescent="0.2"/>
  <cols>
    <col min="1" max="3" width="13.28515625" style="86" customWidth="1"/>
    <col min="4" max="4" width="13.28515625" style="87" customWidth="1"/>
    <col min="5" max="7" width="3.28515625" style="87" bestFit="1" customWidth="1"/>
    <col min="8" max="10" width="3" style="87" bestFit="1" customWidth="1"/>
    <col min="11" max="13" width="3.28515625" style="87" bestFit="1" customWidth="1"/>
    <col min="14" max="14" width="3" style="87" bestFit="1" customWidth="1"/>
    <col min="15" max="18" width="3.28515625" style="87" bestFit="1" customWidth="1"/>
    <col min="19" max="19" width="3" style="87" bestFit="1" customWidth="1"/>
    <col min="20" max="20" width="3.28515625" style="87" bestFit="1" customWidth="1"/>
    <col min="21" max="30" width="3" style="87" bestFit="1" customWidth="1"/>
    <col min="31" max="32" width="3.28515625" style="87" bestFit="1" customWidth="1"/>
    <col min="33" max="39" width="3" style="87" bestFit="1" customWidth="1"/>
    <col min="40" max="44" width="3.28515625" style="87" bestFit="1" customWidth="1"/>
    <col min="45" max="49" width="3" style="87" bestFit="1" customWidth="1"/>
    <col min="50" max="51" width="3.28515625" style="87" bestFit="1" customWidth="1"/>
    <col min="52" max="53" width="3" style="87" bestFit="1" customWidth="1"/>
    <col min="54" max="54" width="3.28515625" style="87" bestFit="1" customWidth="1"/>
    <col min="55" max="58" width="3" style="87" bestFit="1" customWidth="1"/>
    <col min="59" max="61" width="3.5703125" style="87" bestFit="1" customWidth="1"/>
    <col min="62" max="62" width="3.28515625" style="87" bestFit="1" customWidth="1"/>
    <col min="63" max="63" width="3" style="87" bestFit="1" customWidth="1"/>
    <col min="64" max="64" width="3.5703125" style="87" bestFit="1" customWidth="1"/>
    <col min="65" max="65" width="6.28515625" style="87" bestFit="1" customWidth="1"/>
    <col min="66" max="66" width="3" style="87" bestFit="1" customWidth="1"/>
    <col min="67" max="67" width="3.5703125" style="87" bestFit="1" customWidth="1"/>
    <col min="68" max="68" width="3.28515625" style="87" bestFit="1" customWidth="1"/>
    <col min="69" max="70" width="3" style="87" bestFit="1" customWidth="1"/>
    <col min="71" max="71" width="3.28515625" style="87" bestFit="1" customWidth="1"/>
    <col min="72" max="72" width="3" style="87" bestFit="1" customWidth="1"/>
    <col min="73" max="74" width="3.28515625" style="87" bestFit="1" customWidth="1"/>
    <col min="75" max="81" width="3" style="87" bestFit="1" customWidth="1"/>
    <col min="82" max="82" width="6.140625" style="87" bestFit="1" customWidth="1"/>
    <col min="83" max="83" width="3.28515625" style="87" bestFit="1" customWidth="1"/>
    <col min="84" max="84" width="3" style="87" bestFit="1" customWidth="1"/>
    <col min="85" max="85" width="3.5703125" style="87" bestFit="1" customWidth="1"/>
    <col min="86" max="86" width="5" style="87" bestFit="1" customWidth="1"/>
    <col min="87" max="87" width="4.5703125" style="87" bestFit="1" customWidth="1"/>
    <col min="88" max="88" width="8.7109375" style="123" bestFit="1" customWidth="1"/>
    <col min="89" max="90" width="3" style="88" bestFit="1" customWidth="1"/>
    <col min="91" max="91" width="3" style="87" bestFit="1" customWidth="1"/>
    <col min="92" max="92" width="3.5703125" style="87" bestFit="1" customWidth="1"/>
    <col min="93" max="93" width="3" style="87" bestFit="1" customWidth="1"/>
    <col min="94" max="94" width="4.140625" style="87" bestFit="1" customWidth="1"/>
    <col min="95" max="97" width="3" style="87" bestFit="1" customWidth="1"/>
    <col min="98" max="98" width="4.140625" style="87" bestFit="1" customWidth="1"/>
    <col min="99" max="105" width="3" style="87" bestFit="1" customWidth="1"/>
    <col min="106" max="108" width="3" style="86" bestFit="1" customWidth="1"/>
    <col min="109" max="110" width="3" style="86" customWidth="1"/>
    <col min="111" max="115" width="3" style="86" bestFit="1" customWidth="1"/>
    <col min="116" max="116" width="4.140625" style="86" bestFit="1" customWidth="1"/>
    <col min="117" max="117" width="4.140625" style="86" customWidth="1"/>
    <col min="118" max="118" width="4.140625" style="86" bestFit="1" customWidth="1"/>
    <col min="119" max="119" width="4.140625" style="86" customWidth="1"/>
    <col min="120" max="123" width="3.28515625" style="86" bestFit="1" customWidth="1"/>
    <col min="124" max="125" width="4.140625" style="86" bestFit="1" customWidth="1"/>
    <col min="126" max="16384" width="9.140625" style="86"/>
  </cols>
  <sheetData>
    <row r="1" spans="1:119" s="113" customFormat="1" ht="13.5" thickBot="1" x14ac:dyDescent="0.25">
      <c r="A1" s="199" t="s">
        <v>16</v>
      </c>
      <c r="B1" s="200"/>
      <c r="C1" s="201"/>
      <c r="D1" s="202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21"/>
      <c r="CK1" s="112"/>
      <c r="CL1" s="112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</row>
    <row r="2" spans="1:119" s="14" customFormat="1" ht="15" customHeight="1" x14ac:dyDescent="0.25">
      <c r="A2" s="212" t="s">
        <v>14</v>
      </c>
      <c r="B2" s="213"/>
      <c r="C2" s="216"/>
      <c r="D2" s="217"/>
      <c r="E2" s="180"/>
      <c r="F2" s="181"/>
      <c r="G2" s="181"/>
      <c r="H2" s="181"/>
      <c r="I2" s="181"/>
      <c r="J2" s="181"/>
      <c r="K2" s="181"/>
      <c r="L2" s="181"/>
      <c r="M2" s="181"/>
      <c r="N2" s="181"/>
      <c r="O2" s="182"/>
      <c r="P2" s="183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5"/>
      <c r="AD2" s="183"/>
      <c r="AE2" s="184"/>
      <c r="AF2" s="184"/>
      <c r="AG2" s="184"/>
      <c r="AH2" s="184"/>
      <c r="AI2" s="185"/>
      <c r="AJ2" s="183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5"/>
      <c r="AX2" s="162"/>
      <c r="AY2" s="164"/>
      <c r="AZ2" s="183"/>
      <c r="BA2" s="184"/>
      <c r="BB2" s="184"/>
      <c r="BC2" s="184"/>
      <c r="BD2" s="184"/>
      <c r="BE2" s="184"/>
      <c r="BF2" s="184"/>
      <c r="BG2" s="185"/>
      <c r="BH2" s="115"/>
      <c r="BI2" s="195"/>
      <c r="BJ2" s="181"/>
      <c r="BK2" s="181"/>
      <c r="BL2" s="181"/>
      <c r="BM2" s="181"/>
      <c r="BN2" s="181"/>
      <c r="BO2" s="181"/>
      <c r="BP2" s="181"/>
      <c r="BQ2" s="182"/>
      <c r="BR2" s="183"/>
      <c r="BS2" s="185"/>
      <c r="BT2" s="183"/>
      <c r="BU2" s="184"/>
      <c r="BV2" s="184"/>
      <c r="BW2" s="184"/>
      <c r="BX2" s="184"/>
      <c r="BY2" s="184"/>
      <c r="BZ2" s="184"/>
      <c r="CA2" s="184"/>
      <c r="CB2" s="184"/>
      <c r="CC2" s="185"/>
      <c r="CD2" s="183"/>
      <c r="CE2" s="184"/>
      <c r="CF2" s="185"/>
      <c r="CG2" s="183"/>
      <c r="CH2" s="185"/>
      <c r="CI2" s="224" t="s">
        <v>1</v>
      </c>
      <c r="CJ2" s="188"/>
      <c r="CK2" s="191"/>
      <c r="CL2" s="192"/>
      <c r="CM2" s="196"/>
      <c r="CN2" s="191"/>
      <c r="CO2" s="191"/>
      <c r="CP2" s="191"/>
      <c r="CQ2" s="191"/>
      <c r="CR2" s="191"/>
      <c r="CS2" s="162"/>
      <c r="CT2" s="163"/>
      <c r="CU2" s="163"/>
      <c r="CV2" s="164"/>
      <c r="CW2" s="162"/>
      <c r="CX2" s="164"/>
      <c r="CY2" s="162"/>
      <c r="CZ2" s="163"/>
      <c r="DA2" s="163"/>
      <c r="DB2" s="164"/>
      <c r="DC2" s="162"/>
      <c r="DD2" s="163"/>
      <c r="DE2" s="163"/>
      <c r="DF2" s="164"/>
      <c r="DG2" s="162"/>
      <c r="DH2" s="163"/>
      <c r="DI2" s="163"/>
      <c r="DJ2" s="163"/>
      <c r="DK2" s="164"/>
      <c r="DL2" s="224" t="s">
        <v>2</v>
      </c>
      <c r="DM2" s="188"/>
      <c r="DN2" s="234" t="s">
        <v>3</v>
      </c>
      <c r="DO2" s="235"/>
    </row>
    <row r="3" spans="1:119" s="16" customFormat="1" ht="15.75" customHeight="1" thickBot="1" x14ac:dyDescent="0.3">
      <c r="A3" s="214" t="s">
        <v>15</v>
      </c>
      <c r="B3" s="215"/>
      <c r="C3" s="218"/>
      <c r="D3" s="219"/>
      <c r="E3" s="186">
        <v>60</v>
      </c>
      <c r="F3" s="186"/>
      <c r="G3" s="186"/>
      <c r="H3" s="186"/>
      <c r="I3" s="186"/>
      <c r="J3" s="187"/>
      <c r="K3" s="220">
        <v>200</v>
      </c>
      <c r="L3" s="220"/>
      <c r="M3" s="220"/>
      <c r="N3" s="220"/>
      <c r="O3" s="15">
        <v>90</v>
      </c>
      <c r="P3" s="177">
        <v>45</v>
      </c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 t="s">
        <v>4</v>
      </c>
      <c r="AB3" s="178"/>
      <c r="AC3" s="179"/>
      <c r="AD3" s="174">
        <v>100</v>
      </c>
      <c r="AE3" s="175"/>
      <c r="AF3" s="175"/>
      <c r="AG3" s="175"/>
      <c r="AH3" s="175"/>
      <c r="AI3" s="176"/>
      <c r="AJ3" s="174">
        <v>55</v>
      </c>
      <c r="AK3" s="175"/>
      <c r="AL3" s="175"/>
      <c r="AM3" s="223"/>
      <c r="AN3" s="178">
        <v>80</v>
      </c>
      <c r="AO3" s="178"/>
      <c r="AP3" s="178"/>
      <c r="AQ3" s="178"/>
      <c r="AR3" s="178"/>
      <c r="AS3" s="178"/>
      <c r="AT3" s="178"/>
      <c r="AU3" s="178"/>
      <c r="AV3" s="178">
        <v>200</v>
      </c>
      <c r="AW3" s="179"/>
      <c r="AX3" s="177">
        <v>300</v>
      </c>
      <c r="AY3" s="179"/>
      <c r="AZ3" s="177">
        <v>75</v>
      </c>
      <c r="BA3" s="178"/>
      <c r="BB3" s="178">
        <v>75</v>
      </c>
      <c r="BC3" s="178"/>
      <c r="BD3" s="178"/>
      <c r="BE3" s="178">
        <v>200</v>
      </c>
      <c r="BF3" s="178"/>
      <c r="BG3" s="119">
        <v>200</v>
      </c>
      <c r="BH3" s="116">
        <v>500</v>
      </c>
      <c r="BI3" s="117">
        <v>130</v>
      </c>
      <c r="BJ3" s="118">
        <v>65</v>
      </c>
      <c r="BK3" s="118">
        <v>2</v>
      </c>
      <c r="BL3" s="118">
        <v>130</v>
      </c>
      <c r="BM3" s="118">
        <v>65</v>
      </c>
      <c r="BN3" s="118">
        <v>2</v>
      </c>
      <c r="BO3" s="118">
        <v>130</v>
      </c>
      <c r="BP3" s="118">
        <v>65</v>
      </c>
      <c r="BQ3" s="119">
        <v>2</v>
      </c>
      <c r="BR3" s="174">
        <v>18</v>
      </c>
      <c r="BS3" s="176"/>
      <c r="BT3" s="177">
        <v>50</v>
      </c>
      <c r="BU3" s="178"/>
      <c r="BV3" s="178"/>
      <c r="BW3" s="178"/>
      <c r="BX3" s="178"/>
      <c r="BY3" s="178"/>
      <c r="BZ3" s="178">
        <v>90</v>
      </c>
      <c r="CA3" s="178"/>
      <c r="CB3" s="178"/>
      <c r="CC3" s="179"/>
      <c r="CD3" s="174">
        <v>90</v>
      </c>
      <c r="CE3" s="175"/>
      <c r="CF3" s="176"/>
      <c r="CG3" s="116">
        <v>300</v>
      </c>
      <c r="CH3" s="120">
        <v>350</v>
      </c>
      <c r="CI3" s="225"/>
      <c r="CJ3" s="189"/>
      <c r="CK3" s="193"/>
      <c r="CL3" s="194"/>
      <c r="CM3" s="197"/>
      <c r="CN3" s="198"/>
      <c r="CO3" s="198"/>
      <c r="CP3" s="198"/>
      <c r="CQ3" s="198"/>
      <c r="CR3" s="198"/>
      <c r="CS3" s="171"/>
      <c r="CT3" s="172"/>
      <c r="CU3" s="172"/>
      <c r="CV3" s="173"/>
      <c r="CW3" s="171"/>
      <c r="CX3" s="173"/>
      <c r="CY3" s="171"/>
      <c r="CZ3" s="172"/>
      <c r="DA3" s="172"/>
      <c r="DB3" s="173"/>
      <c r="DC3" s="165"/>
      <c r="DD3" s="166"/>
      <c r="DE3" s="166"/>
      <c r="DF3" s="167"/>
      <c r="DG3" s="171"/>
      <c r="DH3" s="172"/>
      <c r="DI3" s="172"/>
      <c r="DJ3" s="172"/>
      <c r="DK3" s="173"/>
      <c r="DL3" s="225"/>
      <c r="DM3" s="189"/>
      <c r="DN3" s="233"/>
      <c r="DO3" s="236"/>
    </row>
    <row r="4" spans="1:119" s="32" customFormat="1" ht="64.5" thickBot="1" x14ac:dyDescent="0.3">
      <c r="A4" s="109" t="s">
        <v>5</v>
      </c>
      <c r="B4" s="110" t="s">
        <v>0</v>
      </c>
      <c r="C4" s="110" t="s">
        <v>13</v>
      </c>
      <c r="D4" s="142" t="s">
        <v>6</v>
      </c>
      <c r="E4" s="17"/>
      <c r="F4" s="18"/>
      <c r="G4" s="18"/>
      <c r="H4" s="18"/>
      <c r="I4" s="18"/>
      <c r="J4" s="92"/>
      <c r="K4" s="17"/>
      <c r="L4" s="18"/>
      <c r="M4" s="18"/>
      <c r="N4" s="19"/>
      <c r="O4" s="26"/>
      <c r="P4" s="20"/>
      <c r="Q4" s="21"/>
      <c r="R4" s="21"/>
      <c r="S4" s="21"/>
      <c r="T4" s="21"/>
      <c r="U4" s="21"/>
      <c r="V4" s="21"/>
      <c r="W4" s="21"/>
      <c r="X4" s="21"/>
      <c r="Y4" s="21"/>
      <c r="Z4" s="22"/>
      <c r="AA4" s="20"/>
      <c r="AB4" s="21"/>
      <c r="AC4" s="23"/>
      <c r="AD4" s="17"/>
      <c r="AE4" s="18"/>
      <c r="AF4" s="18"/>
      <c r="AG4" s="18"/>
      <c r="AH4" s="18"/>
      <c r="AI4" s="19"/>
      <c r="AJ4" s="105"/>
      <c r="AK4" s="106"/>
      <c r="AL4" s="106"/>
      <c r="AM4" s="107"/>
      <c r="AN4" s="100"/>
      <c r="AO4" s="18"/>
      <c r="AP4" s="18"/>
      <c r="AQ4" s="18"/>
      <c r="AR4" s="18"/>
      <c r="AS4" s="18"/>
      <c r="AT4" s="18"/>
      <c r="AU4" s="18"/>
      <c r="AV4" s="18"/>
      <c r="AW4" s="19"/>
      <c r="AX4" s="17"/>
      <c r="AY4" s="19"/>
      <c r="AZ4" s="17"/>
      <c r="BA4" s="18"/>
      <c r="BB4" s="18"/>
      <c r="BC4" s="18"/>
      <c r="BD4" s="18"/>
      <c r="BE4" s="18"/>
      <c r="BF4" s="18"/>
      <c r="BG4" s="19"/>
      <c r="BH4" s="100"/>
      <c r="BI4" s="24"/>
      <c r="BJ4" s="18"/>
      <c r="BK4" s="25"/>
      <c r="BL4" s="21"/>
      <c r="BM4" s="21"/>
      <c r="BN4" s="21"/>
      <c r="BO4" s="21"/>
      <c r="BP4" s="21"/>
      <c r="BQ4" s="23"/>
      <c r="BR4" s="17"/>
      <c r="BS4" s="26"/>
      <c r="BT4" s="17"/>
      <c r="BU4" s="18"/>
      <c r="BV4" s="18"/>
      <c r="BW4" s="18"/>
      <c r="BX4" s="18"/>
      <c r="BY4" s="18"/>
      <c r="BZ4" s="18"/>
      <c r="CA4" s="18"/>
      <c r="CB4" s="18"/>
      <c r="CC4" s="19"/>
      <c r="CD4" s="17"/>
      <c r="CE4" s="18"/>
      <c r="CF4" s="19"/>
      <c r="CG4" s="100"/>
      <c r="CH4" s="26"/>
      <c r="CI4" s="226"/>
      <c r="CJ4" s="190"/>
      <c r="CK4" s="141"/>
      <c r="CL4" s="27"/>
      <c r="CM4" s="28"/>
      <c r="CN4" s="29"/>
      <c r="CO4" s="29"/>
      <c r="CP4" s="29"/>
      <c r="CQ4" s="29"/>
      <c r="CR4" s="30"/>
      <c r="CS4" s="28"/>
      <c r="CT4" s="29"/>
      <c r="CU4" s="29"/>
      <c r="CV4" s="31"/>
      <c r="CW4" s="28"/>
      <c r="CX4" s="31"/>
      <c r="CY4" s="28"/>
      <c r="CZ4" s="29"/>
      <c r="DA4" s="29"/>
      <c r="DB4" s="30"/>
      <c r="DC4" s="154"/>
      <c r="DD4" s="155"/>
      <c r="DE4" s="155"/>
      <c r="DF4" s="156"/>
      <c r="DG4" s="148"/>
      <c r="DH4" s="29"/>
      <c r="DI4" s="29"/>
      <c r="DJ4" s="29"/>
      <c r="DK4" s="31"/>
      <c r="DL4" s="225"/>
      <c r="DM4" s="189"/>
      <c r="DN4" s="233"/>
      <c r="DO4" s="236"/>
    </row>
    <row r="5" spans="1:119" s="43" customFormat="1" ht="15" customHeight="1" x14ac:dyDescent="0.2">
      <c r="A5" s="203" t="s">
        <v>7</v>
      </c>
      <c r="B5" s="204"/>
      <c r="C5" s="205"/>
      <c r="D5" s="89" t="s">
        <v>8</v>
      </c>
      <c r="E5" s="33">
        <v>1</v>
      </c>
      <c r="F5" s="34">
        <v>1</v>
      </c>
      <c r="G5" s="34">
        <v>1</v>
      </c>
      <c r="H5" s="34"/>
      <c r="I5" s="34"/>
      <c r="J5" s="35"/>
      <c r="K5" s="33">
        <v>1</v>
      </c>
      <c r="L5" s="34">
        <v>1</v>
      </c>
      <c r="M5" s="34">
        <v>1</v>
      </c>
      <c r="N5" s="36"/>
      <c r="O5" s="93">
        <v>1</v>
      </c>
      <c r="P5" s="33">
        <v>1</v>
      </c>
      <c r="Q5" s="34">
        <v>1</v>
      </c>
      <c r="R5" s="34">
        <v>1</v>
      </c>
      <c r="S5" s="34">
        <v>1</v>
      </c>
      <c r="T5" s="34">
        <v>1</v>
      </c>
      <c r="U5" s="34"/>
      <c r="V5" s="34"/>
      <c r="W5" s="34"/>
      <c r="X5" s="34"/>
      <c r="Y5" s="34"/>
      <c r="Z5" s="36"/>
      <c r="AA5" s="33"/>
      <c r="AB5" s="34"/>
      <c r="AC5" s="36"/>
      <c r="AD5" s="33">
        <v>1</v>
      </c>
      <c r="AE5" s="34">
        <v>1</v>
      </c>
      <c r="AF5" s="34">
        <v>1</v>
      </c>
      <c r="AG5" s="34"/>
      <c r="AH5" s="34"/>
      <c r="AI5" s="35"/>
      <c r="AJ5" s="33"/>
      <c r="AK5" s="34"/>
      <c r="AL5" s="34"/>
      <c r="AM5" s="36"/>
      <c r="AN5" s="37">
        <v>1</v>
      </c>
      <c r="AO5" s="34">
        <v>1</v>
      </c>
      <c r="AP5" s="34">
        <v>1</v>
      </c>
      <c r="AQ5" s="34">
        <v>1</v>
      </c>
      <c r="AR5" s="34">
        <v>1</v>
      </c>
      <c r="AS5" s="34"/>
      <c r="AT5" s="34"/>
      <c r="AU5" s="34"/>
      <c r="AV5" s="34"/>
      <c r="AW5" s="36"/>
      <c r="AX5" s="33">
        <v>1</v>
      </c>
      <c r="AY5" s="36">
        <v>1</v>
      </c>
      <c r="AZ5" s="33"/>
      <c r="BA5" s="34"/>
      <c r="BB5" s="34">
        <v>1</v>
      </c>
      <c r="BC5" s="34">
        <v>1</v>
      </c>
      <c r="BD5" s="34"/>
      <c r="BE5" s="34">
        <v>1</v>
      </c>
      <c r="BF5" s="34">
        <v>1</v>
      </c>
      <c r="BG5" s="35">
        <v>1</v>
      </c>
      <c r="BH5" s="97"/>
      <c r="BI5" s="37">
        <v>1</v>
      </c>
      <c r="BJ5" s="34">
        <v>1</v>
      </c>
      <c r="BK5" s="34"/>
      <c r="BL5" s="34">
        <v>1</v>
      </c>
      <c r="BM5" s="34">
        <v>1</v>
      </c>
      <c r="BN5" s="34"/>
      <c r="BO5" s="34">
        <v>1</v>
      </c>
      <c r="BP5" s="34">
        <v>1</v>
      </c>
      <c r="BQ5" s="36"/>
      <c r="BR5" s="33">
        <v>1</v>
      </c>
      <c r="BS5" s="36">
        <v>1</v>
      </c>
      <c r="BT5" s="33"/>
      <c r="BU5" s="34">
        <v>1</v>
      </c>
      <c r="BV5" s="34">
        <v>1</v>
      </c>
      <c r="BW5" s="34"/>
      <c r="BX5" s="34"/>
      <c r="BY5" s="34"/>
      <c r="BZ5" s="34"/>
      <c r="CA5" s="34"/>
      <c r="CB5" s="34"/>
      <c r="CC5" s="36"/>
      <c r="CD5" s="33">
        <v>1</v>
      </c>
      <c r="CE5" s="34">
        <v>1</v>
      </c>
      <c r="CF5" s="36"/>
      <c r="CG5" s="37"/>
      <c r="CH5" s="36">
        <v>1</v>
      </c>
      <c r="CI5" s="229">
        <f>SUM(E5:CH5)</f>
        <v>40</v>
      </c>
      <c r="CJ5" s="230"/>
      <c r="CK5" s="38"/>
      <c r="CL5" s="39"/>
      <c r="CM5" s="40">
        <v>1</v>
      </c>
      <c r="CN5" s="41">
        <v>1</v>
      </c>
      <c r="CO5" s="41"/>
      <c r="CP5" s="41"/>
      <c r="CQ5" s="41"/>
      <c r="CR5" s="42"/>
      <c r="CS5" s="40"/>
      <c r="CT5" s="41"/>
      <c r="CU5" s="41">
        <v>1</v>
      </c>
      <c r="CV5" s="42">
        <v>1</v>
      </c>
      <c r="CW5" s="40"/>
      <c r="CX5" s="42"/>
      <c r="CY5" s="40"/>
      <c r="CZ5" s="41"/>
      <c r="DA5" s="41">
        <v>1</v>
      </c>
      <c r="DB5" s="149">
        <v>1</v>
      </c>
      <c r="DC5" s="40">
        <v>1</v>
      </c>
      <c r="DD5" s="41">
        <v>1</v>
      </c>
      <c r="DE5" s="41"/>
      <c r="DF5" s="42"/>
      <c r="DG5" s="151">
        <v>1</v>
      </c>
      <c r="DH5" s="41"/>
      <c r="DI5" s="41"/>
      <c r="DJ5" s="41"/>
      <c r="DK5" s="149"/>
      <c r="DL5" s="244">
        <f>SUM(CK5:DK5)</f>
        <v>9</v>
      </c>
      <c r="DM5" s="245"/>
      <c r="DN5" s="250">
        <f t="shared" ref="DN5:DN12" si="0">SUM(DL5,CI5)</f>
        <v>49</v>
      </c>
      <c r="DO5" s="251"/>
    </row>
    <row r="6" spans="1:119" s="43" customFormat="1" outlineLevel="2" x14ac:dyDescent="0.2">
      <c r="A6" s="206"/>
      <c r="B6" s="207"/>
      <c r="C6" s="208"/>
      <c r="D6" s="90" t="s">
        <v>9</v>
      </c>
      <c r="E6" s="44">
        <v>1</v>
      </c>
      <c r="F6" s="45">
        <v>1</v>
      </c>
      <c r="G6" s="45">
        <v>1</v>
      </c>
      <c r="H6" s="45"/>
      <c r="I6" s="45"/>
      <c r="J6" s="46"/>
      <c r="K6" s="44">
        <v>1</v>
      </c>
      <c r="L6" s="45">
        <v>1</v>
      </c>
      <c r="M6" s="45">
        <v>1</v>
      </c>
      <c r="N6" s="47"/>
      <c r="O6" s="94">
        <v>1</v>
      </c>
      <c r="P6" s="44">
        <v>1</v>
      </c>
      <c r="Q6" s="45">
        <v>1</v>
      </c>
      <c r="R6" s="45">
        <v>1</v>
      </c>
      <c r="S6" s="45"/>
      <c r="T6" s="45">
        <v>1</v>
      </c>
      <c r="U6" s="45"/>
      <c r="V6" s="45"/>
      <c r="W6" s="45"/>
      <c r="X6" s="45"/>
      <c r="Y6" s="45"/>
      <c r="Z6" s="47"/>
      <c r="AA6" s="44"/>
      <c r="AB6" s="45"/>
      <c r="AC6" s="47"/>
      <c r="AD6" s="44"/>
      <c r="AE6" s="45">
        <v>1</v>
      </c>
      <c r="AF6" s="45">
        <v>1</v>
      </c>
      <c r="AG6" s="45"/>
      <c r="AH6" s="45"/>
      <c r="AI6" s="46"/>
      <c r="AJ6" s="44"/>
      <c r="AK6" s="45"/>
      <c r="AL6" s="45"/>
      <c r="AM6" s="47"/>
      <c r="AN6" s="48">
        <v>1</v>
      </c>
      <c r="AO6" s="45">
        <v>1</v>
      </c>
      <c r="AP6" s="45">
        <v>1</v>
      </c>
      <c r="AQ6" s="45">
        <v>1</v>
      </c>
      <c r="AR6" s="45">
        <v>1</v>
      </c>
      <c r="AS6" s="45"/>
      <c r="AT6" s="45"/>
      <c r="AU6" s="45"/>
      <c r="AV6" s="45"/>
      <c r="AW6" s="47"/>
      <c r="AX6" s="44">
        <v>1</v>
      </c>
      <c r="AY6" s="47">
        <v>1</v>
      </c>
      <c r="AZ6" s="44"/>
      <c r="BA6" s="45"/>
      <c r="BB6" s="45">
        <v>1</v>
      </c>
      <c r="BC6" s="45"/>
      <c r="BD6" s="45"/>
      <c r="BE6" s="45"/>
      <c r="BF6" s="45">
        <v>1</v>
      </c>
      <c r="BG6" s="46">
        <v>1</v>
      </c>
      <c r="BH6" s="98"/>
      <c r="BI6" s="48">
        <v>1</v>
      </c>
      <c r="BJ6" s="45">
        <v>1</v>
      </c>
      <c r="BK6" s="45"/>
      <c r="BL6" s="45">
        <v>1</v>
      </c>
      <c r="BM6" s="45">
        <v>1</v>
      </c>
      <c r="BN6" s="45"/>
      <c r="BO6" s="45">
        <v>1</v>
      </c>
      <c r="BP6" s="45">
        <v>1</v>
      </c>
      <c r="BQ6" s="47"/>
      <c r="BR6" s="44"/>
      <c r="BS6" s="47">
        <v>1</v>
      </c>
      <c r="BT6" s="44"/>
      <c r="BU6" s="45">
        <v>1</v>
      </c>
      <c r="BV6" s="45">
        <v>1</v>
      </c>
      <c r="BW6" s="45"/>
      <c r="BX6" s="45"/>
      <c r="BY6" s="45"/>
      <c r="BZ6" s="45"/>
      <c r="CA6" s="45"/>
      <c r="CB6" s="45"/>
      <c r="CC6" s="47"/>
      <c r="CD6" s="44">
        <v>1</v>
      </c>
      <c r="CE6" s="45">
        <v>1</v>
      </c>
      <c r="CF6" s="47"/>
      <c r="CG6" s="48"/>
      <c r="CH6" s="47">
        <v>1</v>
      </c>
      <c r="CI6" s="227">
        <f>SUM(E6:CH6)</f>
        <v>35</v>
      </c>
      <c r="CJ6" s="228"/>
      <c r="CK6" s="49"/>
      <c r="CL6" s="50"/>
      <c r="CM6" s="51">
        <v>1</v>
      </c>
      <c r="CN6" s="52">
        <v>1</v>
      </c>
      <c r="CO6" s="52"/>
      <c r="CP6" s="52"/>
      <c r="CQ6" s="52"/>
      <c r="CR6" s="53"/>
      <c r="CS6" s="51"/>
      <c r="CT6" s="52"/>
      <c r="CU6" s="52">
        <v>1</v>
      </c>
      <c r="CV6" s="53">
        <v>1</v>
      </c>
      <c r="CW6" s="51"/>
      <c r="CX6" s="53"/>
      <c r="CY6" s="51"/>
      <c r="CZ6" s="52"/>
      <c r="DA6" s="52">
        <v>1</v>
      </c>
      <c r="DB6" s="150">
        <v>1</v>
      </c>
      <c r="DC6" s="51">
        <v>1</v>
      </c>
      <c r="DD6" s="52">
        <v>1</v>
      </c>
      <c r="DE6" s="52"/>
      <c r="DF6" s="53"/>
      <c r="DG6" s="152">
        <v>1</v>
      </c>
      <c r="DH6" s="52"/>
      <c r="DI6" s="52"/>
      <c r="DJ6" s="52"/>
      <c r="DK6" s="150"/>
      <c r="DL6" s="246">
        <f>SUM(CK6:DK6)</f>
        <v>9</v>
      </c>
      <c r="DM6" s="247"/>
      <c r="DN6" s="252">
        <f t="shared" si="0"/>
        <v>44</v>
      </c>
      <c r="DO6" s="253"/>
    </row>
    <row r="7" spans="1:119" s="43" customFormat="1" outlineLevel="2" x14ac:dyDescent="0.2">
      <c r="A7" s="206"/>
      <c r="B7" s="207"/>
      <c r="C7" s="208"/>
      <c r="D7" s="91" t="s">
        <v>10</v>
      </c>
      <c r="E7" s="54"/>
      <c r="F7" s="45">
        <v>1</v>
      </c>
      <c r="G7" s="45">
        <v>1</v>
      </c>
      <c r="H7" s="55"/>
      <c r="I7" s="55"/>
      <c r="J7" s="56"/>
      <c r="K7" s="54"/>
      <c r="L7" s="45">
        <v>1</v>
      </c>
      <c r="M7" s="45">
        <v>1</v>
      </c>
      <c r="N7" s="57"/>
      <c r="O7" s="95"/>
      <c r="P7" s="44">
        <v>1</v>
      </c>
      <c r="Q7" s="45">
        <v>1</v>
      </c>
      <c r="R7" s="45">
        <v>1</v>
      </c>
      <c r="S7" s="45"/>
      <c r="T7" s="45">
        <v>1</v>
      </c>
      <c r="U7" s="55"/>
      <c r="V7" s="55"/>
      <c r="W7" s="55"/>
      <c r="X7" s="55"/>
      <c r="Y7" s="55"/>
      <c r="Z7" s="57"/>
      <c r="AA7" s="54"/>
      <c r="AB7" s="55"/>
      <c r="AC7" s="57"/>
      <c r="AD7" s="54"/>
      <c r="AE7" s="45">
        <v>1</v>
      </c>
      <c r="AF7" s="45">
        <v>1</v>
      </c>
      <c r="AG7" s="55"/>
      <c r="AH7" s="55"/>
      <c r="AI7" s="56"/>
      <c r="AJ7" s="44"/>
      <c r="AK7" s="45"/>
      <c r="AL7" s="45"/>
      <c r="AM7" s="47"/>
      <c r="AN7" s="48">
        <v>1</v>
      </c>
      <c r="AO7" s="45">
        <v>1</v>
      </c>
      <c r="AP7" s="45">
        <v>1</v>
      </c>
      <c r="AQ7" s="45">
        <v>1</v>
      </c>
      <c r="AR7" s="45"/>
      <c r="AS7" s="55"/>
      <c r="AT7" s="55"/>
      <c r="AU7" s="55"/>
      <c r="AV7" s="55"/>
      <c r="AW7" s="57"/>
      <c r="AX7" s="44">
        <v>1</v>
      </c>
      <c r="AY7" s="47">
        <v>1</v>
      </c>
      <c r="AZ7" s="54"/>
      <c r="BA7" s="55"/>
      <c r="BB7" s="45">
        <v>1</v>
      </c>
      <c r="BC7" s="55"/>
      <c r="BD7" s="55"/>
      <c r="BE7" s="55"/>
      <c r="BF7" s="55"/>
      <c r="BG7" s="46">
        <v>1</v>
      </c>
      <c r="BH7" s="98"/>
      <c r="BI7" s="48">
        <v>1</v>
      </c>
      <c r="BJ7" s="45">
        <v>1</v>
      </c>
      <c r="BK7" s="55">
        <v>1</v>
      </c>
      <c r="BL7" s="45">
        <v>1</v>
      </c>
      <c r="BM7" s="45">
        <v>1</v>
      </c>
      <c r="BN7" s="55">
        <v>1</v>
      </c>
      <c r="BO7" s="45">
        <v>1</v>
      </c>
      <c r="BP7" s="45">
        <v>1</v>
      </c>
      <c r="BQ7" s="57">
        <v>1</v>
      </c>
      <c r="BR7" s="54">
        <v>1</v>
      </c>
      <c r="BS7" s="57">
        <v>1</v>
      </c>
      <c r="BT7" s="54"/>
      <c r="BU7" s="45">
        <v>1</v>
      </c>
      <c r="BV7" s="45">
        <v>1</v>
      </c>
      <c r="BW7" s="55"/>
      <c r="BX7" s="55"/>
      <c r="BY7" s="55"/>
      <c r="BZ7" s="55"/>
      <c r="CA7" s="55"/>
      <c r="CB7" s="55"/>
      <c r="CC7" s="57"/>
      <c r="CD7" s="44">
        <v>1</v>
      </c>
      <c r="CE7" s="45">
        <v>1</v>
      </c>
      <c r="CF7" s="57"/>
      <c r="CG7" s="101"/>
      <c r="CH7" s="47">
        <v>1</v>
      </c>
      <c r="CI7" s="227">
        <f>SUM(E7:CH7)</f>
        <v>34</v>
      </c>
      <c r="CJ7" s="228"/>
      <c r="CK7" s="58"/>
      <c r="CL7" s="59"/>
      <c r="CM7" s="60"/>
      <c r="CN7" s="61"/>
      <c r="CO7" s="61"/>
      <c r="CP7" s="61"/>
      <c r="CQ7" s="61"/>
      <c r="CR7" s="62"/>
      <c r="CS7" s="60"/>
      <c r="CT7" s="61"/>
      <c r="CU7" s="52">
        <v>1</v>
      </c>
      <c r="CV7" s="62"/>
      <c r="CW7" s="60"/>
      <c r="CX7" s="62"/>
      <c r="CY7" s="60"/>
      <c r="CZ7" s="61"/>
      <c r="DA7" s="52">
        <v>1</v>
      </c>
      <c r="DB7" s="150">
        <v>1</v>
      </c>
      <c r="DC7" s="51">
        <v>1</v>
      </c>
      <c r="DD7" s="52">
        <v>1</v>
      </c>
      <c r="DE7" s="52"/>
      <c r="DF7" s="53"/>
      <c r="DG7" s="153"/>
      <c r="DH7" s="61"/>
      <c r="DI7" s="61"/>
      <c r="DJ7" s="61"/>
      <c r="DK7" s="243"/>
      <c r="DL7" s="246">
        <f>SUM(CK7:DK7)</f>
        <v>5</v>
      </c>
      <c r="DM7" s="247"/>
      <c r="DN7" s="252">
        <f t="shared" si="0"/>
        <v>39</v>
      </c>
      <c r="DO7" s="253"/>
    </row>
    <row r="8" spans="1:119" s="69" customFormat="1" ht="12" outlineLevel="2" thickBot="1" x14ac:dyDescent="0.25">
      <c r="A8" s="209"/>
      <c r="B8" s="210"/>
      <c r="C8" s="211"/>
      <c r="D8" s="63" t="s">
        <v>12</v>
      </c>
      <c r="E8" s="64">
        <v>1</v>
      </c>
      <c r="F8" s="65">
        <v>1</v>
      </c>
      <c r="G8" s="65">
        <v>1</v>
      </c>
      <c r="H8" s="65"/>
      <c r="I8" s="65"/>
      <c r="J8" s="66"/>
      <c r="K8" s="64"/>
      <c r="L8" s="65">
        <v>1</v>
      </c>
      <c r="M8" s="65">
        <v>1</v>
      </c>
      <c r="N8" s="67"/>
      <c r="O8" s="96">
        <v>1</v>
      </c>
      <c r="P8" s="64">
        <v>1</v>
      </c>
      <c r="Q8" s="65">
        <v>1</v>
      </c>
      <c r="R8" s="65"/>
      <c r="S8" s="65"/>
      <c r="T8" s="65">
        <v>1</v>
      </c>
      <c r="U8" s="65"/>
      <c r="V8" s="65"/>
      <c r="W8" s="65"/>
      <c r="X8" s="65"/>
      <c r="Y8" s="65"/>
      <c r="Z8" s="67"/>
      <c r="AA8" s="64"/>
      <c r="AB8" s="65"/>
      <c r="AC8" s="67"/>
      <c r="AD8" s="64"/>
      <c r="AE8" s="65">
        <v>1</v>
      </c>
      <c r="AF8" s="65">
        <v>1</v>
      </c>
      <c r="AG8" s="65"/>
      <c r="AH8" s="65"/>
      <c r="AI8" s="66"/>
      <c r="AJ8" s="64"/>
      <c r="AK8" s="65"/>
      <c r="AL8" s="65"/>
      <c r="AM8" s="67"/>
      <c r="AN8" s="68">
        <v>1</v>
      </c>
      <c r="AO8" s="65">
        <v>1</v>
      </c>
      <c r="AP8" s="65">
        <v>1</v>
      </c>
      <c r="AQ8" s="65"/>
      <c r="AR8" s="65"/>
      <c r="AS8" s="65"/>
      <c r="AT8" s="65"/>
      <c r="AU8" s="65"/>
      <c r="AV8" s="65"/>
      <c r="AW8" s="67"/>
      <c r="AX8" s="64">
        <v>1</v>
      </c>
      <c r="AY8" s="67">
        <v>1</v>
      </c>
      <c r="AZ8" s="64"/>
      <c r="BA8" s="65"/>
      <c r="BB8" s="65"/>
      <c r="BC8" s="65"/>
      <c r="BD8" s="65"/>
      <c r="BE8" s="65"/>
      <c r="BF8" s="65">
        <v>1</v>
      </c>
      <c r="BG8" s="66">
        <v>1</v>
      </c>
      <c r="BH8" s="99"/>
      <c r="BI8" s="68"/>
      <c r="BJ8" s="65"/>
      <c r="BK8" s="65"/>
      <c r="BL8" s="65"/>
      <c r="BM8" s="65">
        <v>1</v>
      </c>
      <c r="BN8" s="65"/>
      <c r="BO8" s="65">
        <v>1</v>
      </c>
      <c r="BP8" s="65">
        <v>1</v>
      </c>
      <c r="BQ8" s="67"/>
      <c r="BR8" s="64"/>
      <c r="BS8" s="67">
        <v>1</v>
      </c>
      <c r="BT8" s="64"/>
      <c r="BU8" s="65">
        <v>1</v>
      </c>
      <c r="BV8" s="65">
        <v>1</v>
      </c>
      <c r="BW8" s="65"/>
      <c r="BX8" s="65"/>
      <c r="BY8" s="65"/>
      <c r="BZ8" s="65"/>
      <c r="CA8" s="65"/>
      <c r="CB8" s="65"/>
      <c r="CC8" s="67"/>
      <c r="CD8" s="64">
        <v>1</v>
      </c>
      <c r="CE8" s="65"/>
      <c r="CF8" s="67"/>
      <c r="CG8" s="68"/>
      <c r="CH8" s="67">
        <v>1</v>
      </c>
      <c r="CI8" s="221">
        <f>SUM(E8:CH8)</f>
        <v>26</v>
      </c>
      <c r="CJ8" s="222"/>
      <c r="CK8" s="64"/>
      <c r="CL8" s="66"/>
      <c r="CM8" s="64"/>
      <c r="CN8" s="65"/>
      <c r="CO8" s="65"/>
      <c r="CP8" s="65"/>
      <c r="CQ8" s="65"/>
      <c r="CR8" s="67"/>
      <c r="CS8" s="64"/>
      <c r="CT8" s="65"/>
      <c r="CU8" s="65"/>
      <c r="CV8" s="67"/>
      <c r="CW8" s="64"/>
      <c r="CX8" s="67"/>
      <c r="CY8" s="64"/>
      <c r="CZ8" s="65"/>
      <c r="DA8" s="65"/>
      <c r="DB8" s="66"/>
      <c r="DC8" s="54"/>
      <c r="DD8" s="55"/>
      <c r="DE8" s="55"/>
      <c r="DF8" s="57"/>
      <c r="DG8" s="68"/>
      <c r="DH8" s="65"/>
      <c r="DI8" s="65"/>
      <c r="DJ8" s="65"/>
      <c r="DK8" s="66"/>
      <c r="DL8" s="248">
        <f>SUM(CK8:DK8)</f>
        <v>0</v>
      </c>
      <c r="DM8" s="249"/>
      <c r="DN8" s="254">
        <f t="shared" si="0"/>
        <v>26</v>
      </c>
      <c r="DO8" s="255"/>
    </row>
    <row r="9" spans="1:119" s="32" customFormat="1" ht="12.75" outlineLevel="2" x14ac:dyDescent="0.2">
      <c r="A9" s="70">
        <v>1</v>
      </c>
      <c r="B9" s="71"/>
      <c r="C9" s="124"/>
      <c r="D9" s="74" t="s">
        <v>8</v>
      </c>
      <c r="E9" s="126">
        <v>1</v>
      </c>
      <c r="F9" s="127">
        <v>1</v>
      </c>
      <c r="G9" s="127">
        <v>1</v>
      </c>
      <c r="H9" s="127"/>
      <c r="I9" s="127"/>
      <c r="J9" s="128"/>
      <c r="K9" s="126">
        <v>1</v>
      </c>
      <c r="L9" s="127">
        <v>1</v>
      </c>
      <c r="M9" s="127">
        <v>1</v>
      </c>
      <c r="N9" s="129"/>
      <c r="O9" s="130">
        <v>1</v>
      </c>
      <c r="P9" s="126">
        <v>1</v>
      </c>
      <c r="Q9" s="127">
        <v>1</v>
      </c>
      <c r="R9" s="127">
        <v>1</v>
      </c>
      <c r="S9" s="127">
        <v>1</v>
      </c>
      <c r="T9" s="127">
        <v>1</v>
      </c>
      <c r="U9" s="127"/>
      <c r="V9" s="127"/>
      <c r="W9" s="127"/>
      <c r="X9" s="127"/>
      <c r="Y9" s="127"/>
      <c r="Z9" s="128"/>
      <c r="AA9" s="126"/>
      <c r="AB9" s="127"/>
      <c r="AC9" s="129"/>
      <c r="AD9" s="126">
        <v>1</v>
      </c>
      <c r="AE9" s="127">
        <v>1</v>
      </c>
      <c r="AF9" s="127">
        <v>1</v>
      </c>
      <c r="AG9" s="127"/>
      <c r="AH9" s="127"/>
      <c r="AI9" s="129"/>
      <c r="AJ9" s="132"/>
      <c r="AK9" s="128"/>
      <c r="AL9" s="128"/>
      <c r="AM9" s="129"/>
      <c r="AN9" s="133">
        <v>1</v>
      </c>
      <c r="AO9" s="127">
        <v>1</v>
      </c>
      <c r="AP9" s="127">
        <v>1</v>
      </c>
      <c r="AQ9" s="8">
        <v>1</v>
      </c>
      <c r="AR9" s="8">
        <v>1</v>
      </c>
      <c r="AS9" s="8"/>
      <c r="AT9" s="8"/>
      <c r="AU9" s="8"/>
      <c r="AV9" s="8"/>
      <c r="AW9" s="9"/>
      <c r="AX9" s="7">
        <v>1</v>
      </c>
      <c r="AY9" s="9">
        <v>1</v>
      </c>
      <c r="AZ9" s="7"/>
      <c r="BA9" s="8"/>
      <c r="BB9" s="8">
        <v>1</v>
      </c>
      <c r="BC9" s="8">
        <v>1</v>
      </c>
      <c r="BD9" s="8"/>
      <c r="BE9" s="8">
        <v>1</v>
      </c>
      <c r="BF9" s="8">
        <v>1</v>
      </c>
      <c r="BG9" s="9">
        <v>1</v>
      </c>
      <c r="BH9" s="10"/>
      <c r="BI9" s="7">
        <v>1</v>
      </c>
      <c r="BJ9" s="8">
        <v>1</v>
      </c>
      <c r="BK9" s="8"/>
      <c r="BL9" s="8">
        <v>1</v>
      </c>
      <c r="BM9" s="8">
        <v>1</v>
      </c>
      <c r="BN9" s="8"/>
      <c r="BO9" s="8">
        <v>1</v>
      </c>
      <c r="BP9" s="8">
        <v>1</v>
      </c>
      <c r="BQ9" s="9"/>
      <c r="BR9" s="7">
        <v>1</v>
      </c>
      <c r="BS9" s="13">
        <v>1</v>
      </c>
      <c r="BT9" s="7"/>
      <c r="BU9" s="8">
        <v>1</v>
      </c>
      <c r="BV9" s="8">
        <v>1</v>
      </c>
      <c r="BW9" s="8"/>
      <c r="BX9" s="8"/>
      <c r="BY9" s="8"/>
      <c r="BZ9" s="8"/>
      <c r="CA9" s="8"/>
      <c r="CB9" s="8"/>
      <c r="CC9" s="9"/>
      <c r="CD9" s="7">
        <v>1</v>
      </c>
      <c r="CE9" s="8">
        <v>1</v>
      </c>
      <c r="CF9" s="12"/>
      <c r="CG9" s="102"/>
      <c r="CH9" s="103">
        <v>1</v>
      </c>
      <c r="CI9" s="72">
        <f>IF(D9="А",SUMIF($E$5:$CH$5,"1",E9:CH9),IF(D9="В",SUMIF($E$6:$CH$6,"1",E9:CH9),IF(D9="С",SUMIF($E$7:$CH$7,"1",E9:CH9),IF(D9="Дис-р",SUMIF($E$8:$CH$8,"1",E9:CH9),0))))</f>
        <v>40</v>
      </c>
      <c r="CJ9" s="114">
        <f>IF(D9="А",CI9/$CI$5,IF(D9="В",CI9/$CI$6,IF(D9="С",CI9/$CI$7,IF(D9="Дис-р",CI9/$CI$8,0))))</f>
        <v>1</v>
      </c>
      <c r="CK9" s="10"/>
      <c r="CL9" s="11"/>
      <c r="CM9" s="7"/>
      <c r="CN9" s="10"/>
      <c r="CO9" s="10"/>
      <c r="CP9" s="10"/>
      <c r="CQ9" s="10"/>
      <c r="CR9" s="11"/>
      <c r="CS9" s="7"/>
      <c r="CT9" s="73"/>
      <c r="CU9" s="73"/>
      <c r="CV9" s="13"/>
      <c r="CW9" s="7"/>
      <c r="CX9" s="9"/>
      <c r="CY9" s="7"/>
      <c r="CZ9" s="8"/>
      <c r="DA9" s="8"/>
      <c r="DB9" s="12"/>
      <c r="DC9" s="102"/>
      <c r="DD9" s="157"/>
      <c r="DE9" s="157"/>
      <c r="DF9" s="158"/>
      <c r="DG9" s="10"/>
      <c r="DH9" s="8"/>
      <c r="DI9" s="8"/>
      <c r="DJ9" s="8"/>
      <c r="DK9" s="12"/>
      <c r="DL9" s="237">
        <f t="shared" ref="DL9:DL21" si="1">SUM(CK9:DK9)</f>
        <v>0</v>
      </c>
      <c r="DM9" s="238"/>
      <c r="DN9" s="256">
        <f t="shared" si="0"/>
        <v>40</v>
      </c>
      <c r="DO9" s="257"/>
    </row>
    <row r="10" spans="1:119" s="32" customFormat="1" ht="12.75" outlineLevel="2" x14ac:dyDescent="0.2">
      <c r="A10" s="74">
        <v>2</v>
      </c>
      <c r="B10" s="75"/>
      <c r="C10" s="125"/>
      <c r="D10" s="74" t="s">
        <v>8</v>
      </c>
      <c r="E10" s="134">
        <v>1</v>
      </c>
      <c r="F10" s="135">
        <v>1</v>
      </c>
      <c r="G10" s="135">
        <v>1</v>
      </c>
      <c r="H10" s="135"/>
      <c r="I10" s="135"/>
      <c r="J10" s="136"/>
      <c r="K10" s="134">
        <v>1</v>
      </c>
      <c r="L10" s="135">
        <v>1</v>
      </c>
      <c r="M10" s="135">
        <v>1</v>
      </c>
      <c r="N10" s="137"/>
      <c r="O10" s="138">
        <v>1</v>
      </c>
      <c r="P10" s="134">
        <v>1</v>
      </c>
      <c r="Q10" s="135">
        <v>1</v>
      </c>
      <c r="R10" s="135">
        <v>1</v>
      </c>
      <c r="S10" s="135">
        <v>1</v>
      </c>
      <c r="T10" s="135">
        <v>1</v>
      </c>
      <c r="U10" s="135"/>
      <c r="V10" s="135"/>
      <c r="W10" s="135"/>
      <c r="X10" s="135"/>
      <c r="Y10" s="135"/>
      <c r="Z10" s="136"/>
      <c r="AA10" s="134"/>
      <c r="AB10" s="135"/>
      <c r="AC10" s="137"/>
      <c r="AD10" s="134">
        <v>1</v>
      </c>
      <c r="AE10" s="127">
        <v>1</v>
      </c>
      <c r="AF10" s="127">
        <v>1</v>
      </c>
      <c r="AG10" s="127"/>
      <c r="AH10" s="135"/>
      <c r="AI10" s="137"/>
      <c r="AJ10" s="139"/>
      <c r="AK10" s="136"/>
      <c r="AL10" s="136"/>
      <c r="AM10" s="137"/>
      <c r="AN10" s="140">
        <v>1</v>
      </c>
      <c r="AO10" s="135">
        <v>1</v>
      </c>
      <c r="AP10" s="135">
        <v>1</v>
      </c>
      <c r="AQ10" s="2">
        <v>1</v>
      </c>
      <c r="AR10" s="2">
        <v>1</v>
      </c>
      <c r="AS10" s="2"/>
      <c r="AT10" s="2"/>
      <c r="AU10" s="2"/>
      <c r="AV10" s="2"/>
      <c r="AW10" s="3"/>
      <c r="AX10" s="1">
        <v>1</v>
      </c>
      <c r="AY10" s="3">
        <v>1</v>
      </c>
      <c r="AZ10" s="1"/>
      <c r="BA10" s="2"/>
      <c r="BB10" s="2">
        <v>1</v>
      </c>
      <c r="BC10" s="2">
        <v>1</v>
      </c>
      <c r="BD10" s="2"/>
      <c r="BE10" s="2">
        <v>1</v>
      </c>
      <c r="BF10" s="2">
        <v>1</v>
      </c>
      <c r="BG10" s="3">
        <v>1</v>
      </c>
      <c r="BH10" s="4"/>
      <c r="BI10" s="1">
        <v>1</v>
      </c>
      <c r="BJ10" s="2">
        <v>1</v>
      </c>
      <c r="BK10" s="2"/>
      <c r="BL10" s="2">
        <v>1</v>
      </c>
      <c r="BM10" s="2">
        <v>1</v>
      </c>
      <c r="BN10" s="2"/>
      <c r="BO10" s="2">
        <v>1</v>
      </c>
      <c r="BP10" s="2">
        <v>1</v>
      </c>
      <c r="BQ10" s="3"/>
      <c r="BR10" s="1">
        <v>1</v>
      </c>
      <c r="BS10" s="6">
        <v>1</v>
      </c>
      <c r="BT10" s="1"/>
      <c r="BU10" s="2">
        <v>1</v>
      </c>
      <c r="BV10" s="2">
        <v>1</v>
      </c>
      <c r="BW10" s="2"/>
      <c r="BX10" s="2"/>
      <c r="BY10" s="2"/>
      <c r="BZ10" s="2"/>
      <c r="CA10" s="2"/>
      <c r="CB10" s="2"/>
      <c r="CC10" s="3"/>
      <c r="CD10" s="1">
        <v>1</v>
      </c>
      <c r="CE10" s="2">
        <v>1</v>
      </c>
      <c r="CF10" s="5"/>
      <c r="CG10" s="1"/>
      <c r="CH10" s="6">
        <v>1</v>
      </c>
      <c r="CI10" s="76">
        <f t="shared" ref="CI10:CI20" si="2">IF(D10="А",SUMIF($E$5:$CH$5,"1",E10:CH10),IF(D10="В",SUMIF($E$6:$CH$6,"1",E10:CH10),IF(D10="С",SUMIF($E$7:$CH$7,"1",E10:CH10),IF(D10="Дис-р",SUMIF($E$8:$CH$8,"1",E10:CH10),0))))</f>
        <v>40</v>
      </c>
      <c r="CJ10" s="122">
        <f t="shared" ref="CJ10:CJ20" si="3">IF(D10="А",CI10/$CI$5,IF(D10="В",CI10/$CI$6,IF(D10="С",CI10/$CI$7,IF(D10="Дис-р",CI10/$CI$8,0))))</f>
        <v>1</v>
      </c>
      <c r="CK10" s="10"/>
      <c r="CL10" s="11"/>
      <c r="CM10" s="1"/>
      <c r="CN10" s="4"/>
      <c r="CO10" s="4"/>
      <c r="CP10" s="10"/>
      <c r="CQ10" s="10"/>
      <c r="CR10" s="11"/>
      <c r="CS10" s="7"/>
      <c r="CT10" s="73"/>
      <c r="CU10" s="73"/>
      <c r="CV10" s="13"/>
      <c r="CW10" s="7"/>
      <c r="CX10" s="9"/>
      <c r="CY10" s="7"/>
      <c r="CZ10" s="8"/>
      <c r="DA10" s="8"/>
      <c r="DB10" s="12"/>
      <c r="DC10" s="1"/>
      <c r="DD10" s="2"/>
      <c r="DE10" s="2"/>
      <c r="DF10" s="3"/>
      <c r="DG10" s="4"/>
      <c r="DH10" s="2"/>
      <c r="DI10" s="2"/>
      <c r="DJ10" s="2"/>
      <c r="DK10" s="5"/>
      <c r="DL10" s="239">
        <f t="shared" si="1"/>
        <v>0</v>
      </c>
      <c r="DM10" s="240"/>
      <c r="DN10" s="258">
        <f t="shared" si="0"/>
        <v>40</v>
      </c>
      <c r="DO10" s="259"/>
    </row>
    <row r="11" spans="1:119" s="32" customFormat="1" ht="12.75" outlineLevel="2" x14ac:dyDescent="0.2">
      <c r="A11" s="74">
        <v>3</v>
      </c>
      <c r="B11" s="75"/>
      <c r="C11" s="125"/>
      <c r="D11" s="74" t="s">
        <v>8</v>
      </c>
      <c r="E11" s="134">
        <v>1</v>
      </c>
      <c r="F11" s="135">
        <v>1</v>
      </c>
      <c r="G11" s="135">
        <v>1</v>
      </c>
      <c r="H11" s="135"/>
      <c r="I11" s="135"/>
      <c r="J11" s="136"/>
      <c r="K11" s="134">
        <v>1</v>
      </c>
      <c r="L11" s="135">
        <v>1</v>
      </c>
      <c r="M11" s="135">
        <v>1</v>
      </c>
      <c r="N11" s="137"/>
      <c r="O11" s="138">
        <v>1</v>
      </c>
      <c r="P11" s="134">
        <v>1</v>
      </c>
      <c r="Q11" s="135">
        <v>1</v>
      </c>
      <c r="R11" s="135">
        <v>1</v>
      </c>
      <c r="S11" s="135">
        <v>1</v>
      </c>
      <c r="T11" s="135">
        <v>1</v>
      </c>
      <c r="U11" s="135"/>
      <c r="V11" s="135"/>
      <c r="W11" s="135"/>
      <c r="X11" s="135"/>
      <c r="Y11" s="135"/>
      <c r="Z11" s="136"/>
      <c r="AA11" s="134"/>
      <c r="AB11" s="135"/>
      <c r="AC11" s="137"/>
      <c r="AD11" s="134">
        <v>1</v>
      </c>
      <c r="AE11" s="127">
        <v>1</v>
      </c>
      <c r="AF11" s="127">
        <v>1</v>
      </c>
      <c r="AG11" s="127"/>
      <c r="AH11" s="135"/>
      <c r="AI11" s="137"/>
      <c r="AJ11" s="139"/>
      <c r="AK11" s="136"/>
      <c r="AL11" s="136"/>
      <c r="AM11" s="137"/>
      <c r="AN11" s="140">
        <v>1</v>
      </c>
      <c r="AO11" s="135">
        <v>1</v>
      </c>
      <c r="AP11" s="135">
        <v>1</v>
      </c>
      <c r="AQ11" s="2">
        <v>1</v>
      </c>
      <c r="AR11" s="2">
        <v>1</v>
      </c>
      <c r="AS11" s="2"/>
      <c r="AT11" s="2"/>
      <c r="AU11" s="2"/>
      <c r="AV11" s="2"/>
      <c r="AW11" s="3"/>
      <c r="AX11" s="1">
        <v>1</v>
      </c>
      <c r="AY11" s="3">
        <v>1</v>
      </c>
      <c r="AZ11" s="1"/>
      <c r="BA11" s="2"/>
      <c r="BB11" s="2">
        <v>1</v>
      </c>
      <c r="BC11" s="2">
        <v>1</v>
      </c>
      <c r="BD11" s="2"/>
      <c r="BE11" s="2">
        <v>1</v>
      </c>
      <c r="BF11" s="2">
        <v>1</v>
      </c>
      <c r="BG11" s="3">
        <v>1</v>
      </c>
      <c r="BH11" s="4"/>
      <c r="BI11" s="1">
        <v>1</v>
      </c>
      <c r="BJ11" s="2">
        <v>1</v>
      </c>
      <c r="BK11" s="2"/>
      <c r="BL11" s="2">
        <v>1</v>
      </c>
      <c r="BM11" s="2">
        <v>1</v>
      </c>
      <c r="BN11" s="2"/>
      <c r="BO11" s="2">
        <v>1</v>
      </c>
      <c r="BP11" s="2">
        <v>1</v>
      </c>
      <c r="BQ11" s="3"/>
      <c r="BR11" s="1">
        <v>1</v>
      </c>
      <c r="BS11" s="6">
        <v>1</v>
      </c>
      <c r="BT11" s="1"/>
      <c r="BU11" s="2">
        <v>1</v>
      </c>
      <c r="BV11" s="2">
        <v>1</v>
      </c>
      <c r="BW11" s="2"/>
      <c r="BX11" s="2"/>
      <c r="BY11" s="2"/>
      <c r="BZ11" s="2"/>
      <c r="CA11" s="2"/>
      <c r="CB11" s="2"/>
      <c r="CC11" s="3"/>
      <c r="CD11" s="1">
        <v>1</v>
      </c>
      <c r="CE11" s="2">
        <v>1</v>
      </c>
      <c r="CF11" s="5"/>
      <c r="CG11" s="1"/>
      <c r="CH11" s="6">
        <v>1</v>
      </c>
      <c r="CI11" s="76">
        <f t="shared" si="2"/>
        <v>40</v>
      </c>
      <c r="CJ11" s="122">
        <f t="shared" si="3"/>
        <v>1</v>
      </c>
      <c r="CK11" s="10"/>
      <c r="CL11" s="11"/>
      <c r="CM11" s="1"/>
      <c r="CN11" s="4"/>
      <c r="CO11" s="4"/>
      <c r="CP11" s="10"/>
      <c r="CQ11" s="10"/>
      <c r="CR11" s="11"/>
      <c r="CS11" s="7"/>
      <c r="CT11" s="73"/>
      <c r="CU11" s="73"/>
      <c r="CV11" s="13"/>
      <c r="CW11" s="7"/>
      <c r="CX11" s="9"/>
      <c r="CY11" s="7"/>
      <c r="CZ11" s="8"/>
      <c r="DA11" s="8"/>
      <c r="DB11" s="12"/>
      <c r="DC11" s="1"/>
      <c r="DD11" s="2"/>
      <c r="DE11" s="2"/>
      <c r="DF11" s="3"/>
      <c r="DG11" s="4"/>
      <c r="DH11" s="2"/>
      <c r="DI11" s="2"/>
      <c r="DJ11" s="2"/>
      <c r="DK11" s="5"/>
      <c r="DL11" s="239">
        <f t="shared" si="1"/>
        <v>0</v>
      </c>
      <c r="DM11" s="240"/>
      <c r="DN11" s="258">
        <f t="shared" si="0"/>
        <v>40</v>
      </c>
      <c r="DO11" s="259"/>
    </row>
    <row r="12" spans="1:119" s="32" customFormat="1" ht="12.75" outlineLevel="2" x14ac:dyDescent="0.2">
      <c r="A12" s="74">
        <v>4</v>
      </c>
      <c r="B12" s="75"/>
      <c r="C12" s="125"/>
      <c r="D12" s="74" t="s">
        <v>8</v>
      </c>
      <c r="E12" s="134">
        <v>1</v>
      </c>
      <c r="F12" s="135">
        <v>1</v>
      </c>
      <c r="G12" s="135">
        <v>1</v>
      </c>
      <c r="H12" s="135"/>
      <c r="I12" s="135"/>
      <c r="J12" s="136"/>
      <c r="K12" s="134">
        <v>1</v>
      </c>
      <c r="L12" s="135">
        <v>1</v>
      </c>
      <c r="M12" s="135">
        <v>1</v>
      </c>
      <c r="N12" s="137"/>
      <c r="O12" s="138">
        <v>1</v>
      </c>
      <c r="P12" s="134">
        <v>1</v>
      </c>
      <c r="Q12" s="135">
        <v>1</v>
      </c>
      <c r="R12" s="135">
        <v>1</v>
      </c>
      <c r="S12" s="135">
        <v>1</v>
      </c>
      <c r="T12" s="135">
        <v>1</v>
      </c>
      <c r="U12" s="135"/>
      <c r="V12" s="135"/>
      <c r="W12" s="135"/>
      <c r="X12" s="135"/>
      <c r="Y12" s="135"/>
      <c r="Z12" s="136"/>
      <c r="AA12" s="134"/>
      <c r="AB12" s="135"/>
      <c r="AC12" s="137"/>
      <c r="AD12" s="134">
        <v>1</v>
      </c>
      <c r="AE12" s="127">
        <v>1</v>
      </c>
      <c r="AF12" s="127">
        <v>1</v>
      </c>
      <c r="AG12" s="127"/>
      <c r="AH12" s="135"/>
      <c r="AI12" s="137"/>
      <c r="AJ12" s="139"/>
      <c r="AK12" s="136"/>
      <c r="AL12" s="136"/>
      <c r="AM12" s="137"/>
      <c r="AN12" s="140">
        <v>1</v>
      </c>
      <c r="AO12" s="135">
        <v>1</v>
      </c>
      <c r="AP12" s="135">
        <v>1</v>
      </c>
      <c r="AQ12" s="2">
        <v>1</v>
      </c>
      <c r="AR12" s="2">
        <v>1</v>
      </c>
      <c r="AS12" s="2"/>
      <c r="AT12" s="2"/>
      <c r="AU12" s="2"/>
      <c r="AV12" s="2"/>
      <c r="AW12" s="3"/>
      <c r="AX12" s="1">
        <v>1</v>
      </c>
      <c r="AY12" s="3">
        <v>1</v>
      </c>
      <c r="AZ12" s="1"/>
      <c r="BA12" s="2"/>
      <c r="BB12" s="2">
        <v>1</v>
      </c>
      <c r="BC12" s="2">
        <v>1</v>
      </c>
      <c r="BD12" s="2"/>
      <c r="BE12" s="2">
        <v>1</v>
      </c>
      <c r="BF12" s="2">
        <v>1</v>
      </c>
      <c r="BG12" s="3">
        <v>1</v>
      </c>
      <c r="BH12" s="4"/>
      <c r="BI12" s="1">
        <v>1</v>
      </c>
      <c r="BJ12" s="2">
        <v>1</v>
      </c>
      <c r="BK12" s="2"/>
      <c r="BL12" s="2">
        <v>1</v>
      </c>
      <c r="BM12" s="2">
        <v>1</v>
      </c>
      <c r="BN12" s="2"/>
      <c r="BO12" s="2">
        <v>1</v>
      </c>
      <c r="BP12" s="2">
        <v>1</v>
      </c>
      <c r="BQ12" s="3"/>
      <c r="BR12" s="1">
        <v>1</v>
      </c>
      <c r="BS12" s="6">
        <v>1</v>
      </c>
      <c r="BT12" s="1"/>
      <c r="BU12" s="2">
        <v>1</v>
      </c>
      <c r="BV12" s="2">
        <v>1</v>
      </c>
      <c r="BW12" s="2"/>
      <c r="BX12" s="2"/>
      <c r="BY12" s="2"/>
      <c r="BZ12" s="2"/>
      <c r="CA12" s="2"/>
      <c r="CB12" s="2"/>
      <c r="CC12" s="3"/>
      <c r="CD12" s="1">
        <v>1</v>
      </c>
      <c r="CE12" s="2">
        <v>1</v>
      </c>
      <c r="CF12" s="5"/>
      <c r="CG12" s="1"/>
      <c r="CH12" s="6">
        <v>1</v>
      </c>
      <c r="CI12" s="76">
        <f t="shared" si="2"/>
        <v>40</v>
      </c>
      <c r="CJ12" s="122">
        <f>IF(D12="А",CI12/$CI$5,IF(D12="В",CI12/$CI$6,IF(D12="С",CI12/$CI$7,IF(D12="Дис-р",CI12/$CI$8,0))))</f>
        <v>1</v>
      </c>
      <c r="CK12" s="10"/>
      <c r="CL12" s="11"/>
      <c r="CM12" s="1"/>
      <c r="CN12" s="4"/>
      <c r="CO12" s="4"/>
      <c r="CP12" s="10"/>
      <c r="CQ12" s="10"/>
      <c r="CR12" s="11"/>
      <c r="CS12" s="7"/>
      <c r="CT12" s="73"/>
      <c r="CU12" s="73"/>
      <c r="CV12" s="13"/>
      <c r="CW12" s="7"/>
      <c r="CX12" s="9"/>
      <c r="CY12" s="7"/>
      <c r="CZ12" s="8"/>
      <c r="DA12" s="8"/>
      <c r="DB12" s="12"/>
      <c r="DC12" s="1"/>
      <c r="DD12" s="2"/>
      <c r="DE12" s="2"/>
      <c r="DF12" s="3"/>
      <c r="DG12" s="4"/>
      <c r="DH12" s="2"/>
      <c r="DI12" s="2"/>
      <c r="DJ12" s="2"/>
      <c r="DK12" s="5"/>
      <c r="DL12" s="239">
        <f t="shared" si="1"/>
        <v>0</v>
      </c>
      <c r="DM12" s="240"/>
      <c r="DN12" s="258">
        <f t="shared" si="0"/>
        <v>40</v>
      </c>
      <c r="DO12" s="259"/>
    </row>
    <row r="13" spans="1:119" s="32" customFormat="1" ht="12.75" outlineLevel="2" x14ac:dyDescent="0.2">
      <c r="A13" s="74">
        <v>5</v>
      </c>
      <c r="B13" s="75"/>
      <c r="C13" s="125"/>
      <c r="D13" s="74" t="s">
        <v>8</v>
      </c>
      <c r="E13" s="134">
        <v>1</v>
      </c>
      <c r="F13" s="135">
        <v>1</v>
      </c>
      <c r="G13" s="135">
        <v>1</v>
      </c>
      <c r="H13" s="135"/>
      <c r="I13" s="135"/>
      <c r="J13" s="136"/>
      <c r="K13" s="134">
        <v>1</v>
      </c>
      <c r="L13" s="135">
        <v>1</v>
      </c>
      <c r="M13" s="135">
        <v>1</v>
      </c>
      <c r="N13" s="137"/>
      <c r="O13" s="138">
        <v>1</v>
      </c>
      <c r="P13" s="134">
        <v>1</v>
      </c>
      <c r="Q13" s="135">
        <v>1</v>
      </c>
      <c r="R13" s="135">
        <v>1</v>
      </c>
      <c r="S13" s="135">
        <v>1</v>
      </c>
      <c r="T13" s="135">
        <v>1</v>
      </c>
      <c r="U13" s="135"/>
      <c r="V13" s="135"/>
      <c r="W13" s="135"/>
      <c r="X13" s="135"/>
      <c r="Y13" s="135"/>
      <c r="Z13" s="136"/>
      <c r="AA13" s="134"/>
      <c r="AB13" s="135"/>
      <c r="AC13" s="137"/>
      <c r="AD13" s="134">
        <v>1</v>
      </c>
      <c r="AE13" s="127">
        <v>1</v>
      </c>
      <c r="AF13" s="127">
        <v>1</v>
      </c>
      <c r="AG13" s="127"/>
      <c r="AH13" s="135"/>
      <c r="AI13" s="137"/>
      <c r="AJ13" s="139"/>
      <c r="AK13" s="136"/>
      <c r="AL13" s="136"/>
      <c r="AM13" s="137"/>
      <c r="AN13" s="140">
        <v>1</v>
      </c>
      <c r="AO13" s="135">
        <v>1</v>
      </c>
      <c r="AP13" s="135">
        <v>1</v>
      </c>
      <c r="AQ13" s="2">
        <v>1</v>
      </c>
      <c r="AR13" s="2">
        <v>1</v>
      </c>
      <c r="AS13" s="2"/>
      <c r="AT13" s="2"/>
      <c r="AU13" s="2"/>
      <c r="AV13" s="2"/>
      <c r="AW13" s="3"/>
      <c r="AX13" s="1">
        <v>1</v>
      </c>
      <c r="AY13" s="3">
        <v>1</v>
      </c>
      <c r="AZ13" s="1"/>
      <c r="BA13" s="2"/>
      <c r="BB13" s="2">
        <v>1</v>
      </c>
      <c r="BC13" s="2">
        <v>1</v>
      </c>
      <c r="BD13" s="2"/>
      <c r="BE13" s="2">
        <v>1</v>
      </c>
      <c r="BF13" s="2">
        <v>1</v>
      </c>
      <c r="BG13" s="3">
        <v>1</v>
      </c>
      <c r="BH13" s="4"/>
      <c r="BI13" s="1">
        <v>1</v>
      </c>
      <c r="BJ13" s="2">
        <v>1</v>
      </c>
      <c r="BK13" s="2"/>
      <c r="BL13" s="2">
        <v>1</v>
      </c>
      <c r="BM13" s="2">
        <v>1</v>
      </c>
      <c r="BN13" s="2"/>
      <c r="BO13" s="2">
        <v>1</v>
      </c>
      <c r="BP13" s="2">
        <v>1</v>
      </c>
      <c r="BQ13" s="3"/>
      <c r="BR13" s="1">
        <v>1</v>
      </c>
      <c r="BS13" s="6">
        <v>1</v>
      </c>
      <c r="BT13" s="1"/>
      <c r="BU13" s="2">
        <v>1</v>
      </c>
      <c r="BV13" s="2">
        <v>1</v>
      </c>
      <c r="BW13" s="2"/>
      <c r="BX13" s="2"/>
      <c r="BY13" s="2"/>
      <c r="BZ13" s="2"/>
      <c r="CA13" s="2"/>
      <c r="CB13" s="2"/>
      <c r="CC13" s="3"/>
      <c r="CD13" s="1">
        <v>1</v>
      </c>
      <c r="CE13" s="2">
        <v>1</v>
      </c>
      <c r="CF13" s="5"/>
      <c r="CG13" s="1"/>
      <c r="CH13" s="6">
        <v>1</v>
      </c>
      <c r="CI13" s="76">
        <f t="shared" si="2"/>
        <v>40</v>
      </c>
      <c r="CJ13" s="122">
        <f t="shared" si="3"/>
        <v>1</v>
      </c>
      <c r="CK13" s="10"/>
      <c r="CL13" s="11"/>
      <c r="CM13" s="1"/>
      <c r="CN13" s="4"/>
      <c r="CO13" s="4"/>
      <c r="CP13" s="10"/>
      <c r="CQ13" s="10"/>
      <c r="CR13" s="11"/>
      <c r="CS13" s="7"/>
      <c r="CT13" s="73"/>
      <c r="CU13" s="73"/>
      <c r="CV13" s="13"/>
      <c r="CW13" s="7"/>
      <c r="CX13" s="9"/>
      <c r="CY13" s="7"/>
      <c r="CZ13" s="8"/>
      <c r="DA13" s="8"/>
      <c r="DB13" s="12"/>
      <c r="DC13" s="1"/>
      <c r="DD13" s="2"/>
      <c r="DE13" s="2"/>
      <c r="DF13" s="3"/>
      <c r="DG13" s="4"/>
      <c r="DH13" s="2"/>
      <c r="DI13" s="2"/>
      <c r="DJ13" s="2"/>
      <c r="DK13" s="5"/>
      <c r="DL13" s="239">
        <f t="shared" ref="DL13:DL20" si="4">SUM(CK13:DK13)</f>
        <v>0</v>
      </c>
      <c r="DM13" s="240"/>
      <c r="DN13" s="258">
        <f t="shared" ref="DN13:DN20" si="5">SUM(DL13,CI13)</f>
        <v>40</v>
      </c>
      <c r="DO13" s="259"/>
    </row>
    <row r="14" spans="1:119" s="32" customFormat="1" ht="12.75" outlineLevel="2" x14ac:dyDescent="0.2">
      <c r="A14" s="74">
        <v>6</v>
      </c>
      <c r="B14" s="75"/>
      <c r="C14" s="125"/>
      <c r="D14" s="74" t="s">
        <v>8</v>
      </c>
      <c r="E14" s="134">
        <v>1</v>
      </c>
      <c r="F14" s="135">
        <v>1</v>
      </c>
      <c r="G14" s="135">
        <v>1</v>
      </c>
      <c r="H14" s="135"/>
      <c r="I14" s="135"/>
      <c r="J14" s="136"/>
      <c r="K14" s="134">
        <v>1</v>
      </c>
      <c r="L14" s="135">
        <v>1</v>
      </c>
      <c r="M14" s="135">
        <v>1</v>
      </c>
      <c r="N14" s="137"/>
      <c r="O14" s="138">
        <v>1</v>
      </c>
      <c r="P14" s="134">
        <v>1</v>
      </c>
      <c r="Q14" s="135">
        <v>1</v>
      </c>
      <c r="R14" s="135">
        <v>1</v>
      </c>
      <c r="S14" s="135">
        <v>1</v>
      </c>
      <c r="T14" s="135">
        <v>1</v>
      </c>
      <c r="U14" s="135"/>
      <c r="V14" s="135"/>
      <c r="W14" s="135"/>
      <c r="X14" s="135"/>
      <c r="Y14" s="135"/>
      <c r="Z14" s="136"/>
      <c r="AA14" s="134"/>
      <c r="AB14" s="135"/>
      <c r="AC14" s="137"/>
      <c r="AD14" s="134">
        <v>1</v>
      </c>
      <c r="AE14" s="127">
        <v>1</v>
      </c>
      <c r="AF14" s="127">
        <v>1</v>
      </c>
      <c r="AG14" s="127"/>
      <c r="AH14" s="135"/>
      <c r="AI14" s="137"/>
      <c r="AJ14" s="139"/>
      <c r="AK14" s="136"/>
      <c r="AL14" s="136"/>
      <c r="AM14" s="137"/>
      <c r="AN14" s="140">
        <v>1</v>
      </c>
      <c r="AO14" s="135">
        <v>1</v>
      </c>
      <c r="AP14" s="135">
        <v>1</v>
      </c>
      <c r="AQ14" s="2">
        <v>1</v>
      </c>
      <c r="AR14" s="2">
        <v>1</v>
      </c>
      <c r="AS14" s="2"/>
      <c r="AT14" s="2"/>
      <c r="AU14" s="2"/>
      <c r="AV14" s="2"/>
      <c r="AW14" s="3"/>
      <c r="AX14" s="1">
        <v>1</v>
      </c>
      <c r="AY14" s="3">
        <v>1</v>
      </c>
      <c r="AZ14" s="1"/>
      <c r="BA14" s="2"/>
      <c r="BB14" s="2">
        <v>1</v>
      </c>
      <c r="BC14" s="2">
        <v>1</v>
      </c>
      <c r="BD14" s="2"/>
      <c r="BE14" s="2">
        <v>1</v>
      </c>
      <c r="BF14" s="2">
        <v>1</v>
      </c>
      <c r="BG14" s="3">
        <v>1</v>
      </c>
      <c r="BH14" s="4"/>
      <c r="BI14" s="1">
        <v>1</v>
      </c>
      <c r="BJ14" s="2">
        <v>1</v>
      </c>
      <c r="BK14" s="2"/>
      <c r="BL14" s="2">
        <v>1</v>
      </c>
      <c r="BM14" s="2">
        <v>1</v>
      </c>
      <c r="BN14" s="2"/>
      <c r="BO14" s="2">
        <v>1</v>
      </c>
      <c r="BP14" s="2">
        <v>1</v>
      </c>
      <c r="BQ14" s="3"/>
      <c r="BR14" s="1">
        <v>1</v>
      </c>
      <c r="BS14" s="6">
        <v>1</v>
      </c>
      <c r="BT14" s="1"/>
      <c r="BU14" s="2">
        <v>1</v>
      </c>
      <c r="BV14" s="2">
        <v>1</v>
      </c>
      <c r="BW14" s="2"/>
      <c r="BX14" s="2"/>
      <c r="BY14" s="2"/>
      <c r="BZ14" s="2"/>
      <c r="CA14" s="2"/>
      <c r="CB14" s="2"/>
      <c r="CC14" s="3"/>
      <c r="CD14" s="1">
        <v>1</v>
      </c>
      <c r="CE14" s="2">
        <v>1</v>
      </c>
      <c r="CF14" s="5"/>
      <c r="CG14" s="1"/>
      <c r="CH14" s="6">
        <v>1</v>
      </c>
      <c r="CI14" s="76">
        <f t="shared" si="2"/>
        <v>40</v>
      </c>
      <c r="CJ14" s="122">
        <f t="shared" si="3"/>
        <v>1</v>
      </c>
      <c r="CK14" s="10"/>
      <c r="CL14" s="11"/>
      <c r="CM14" s="1"/>
      <c r="CN14" s="4"/>
      <c r="CO14" s="4"/>
      <c r="CP14" s="10"/>
      <c r="CQ14" s="10"/>
      <c r="CR14" s="11"/>
      <c r="CS14" s="7"/>
      <c r="CT14" s="73"/>
      <c r="CU14" s="73"/>
      <c r="CV14" s="13"/>
      <c r="CW14" s="7"/>
      <c r="CX14" s="9"/>
      <c r="CY14" s="7"/>
      <c r="CZ14" s="8"/>
      <c r="DA14" s="8"/>
      <c r="DB14" s="12"/>
      <c r="DC14" s="1"/>
      <c r="DD14" s="2"/>
      <c r="DE14" s="2"/>
      <c r="DF14" s="3"/>
      <c r="DG14" s="4"/>
      <c r="DH14" s="2"/>
      <c r="DI14" s="2"/>
      <c r="DJ14" s="2"/>
      <c r="DK14" s="5"/>
      <c r="DL14" s="239">
        <f t="shared" si="4"/>
        <v>0</v>
      </c>
      <c r="DM14" s="240"/>
      <c r="DN14" s="258">
        <f t="shared" si="5"/>
        <v>40</v>
      </c>
      <c r="DO14" s="259"/>
    </row>
    <row r="15" spans="1:119" s="32" customFormat="1" ht="12.75" outlineLevel="2" x14ac:dyDescent="0.2">
      <c r="A15" s="74">
        <v>7</v>
      </c>
      <c r="B15" s="75"/>
      <c r="C15" s="125"/>
      <c r="D15" s="74" t="s">
        <v>8</v>
      </c>
      <c r="E15" s="134">
        <v>1</v>
      </c>
      <c r="F15" s="135">
        <v>1</v>
      </c>
      <c r="G15" s="135">
        <v>1</v>
      </c>
      <c r="H15" s="135"/>
      <c r="I15" s="135"/>
      <c r="J15" s="136"/>
      <c r="K15" s="134">
        <v>1</v>
      </c>
      <c r="L15" s="135">
        <v>1</v>
      </c>
      <c r="M15" s="135">
        <v>1</v>
      </c>
      <c r="N15" s="137"/>
      <c r="O15" s="138">
        <v>1</v>
      </c>
      <c r="P15" s="134">
        <v>1</v>
      </c>
      <c r="Q15" s="135">
        <v>1</v>
      </c>
      <c r="R15" s="135">
        <v>1</v>
      </c>
      <c r="S15" s="135">
        <v>1</v>
      </c>
      <c r="T15" s="135">
        <v>1</v>
      </c>
      <c r="U15" s="135"/>
      <c r="V15" s="135"/>
      <c r="W15" s="135"/>
      <c r="X15" s="135"/>
      <c r="Y15" s="135"/>
      <c r="Z15" s="136"/>
      <c r="AA15" s="134"/>
      <c r="AB15" s="135"/>
      <c r="AC15" s="137"/>
      <c r="AD15" s="134">
        <v>1</v>
      </c>
      <c r="AE15" s="127">
        <v>1</v>
      </c>
      <c r="AF15" s="127">
        <v>1</v>
      </c>
      <c r="AG15" s="127"/>
      <c r="AH15" s="135"/>
      <c r="AI15" s="137"/>
      <c r="AJ15" s="139"/>
      <c r="AK15" s="136"/>
      <c r="AL15" s="136"/>
      <c r="AM15" s="137"/>
      <c r="AN15" s="140">
        <v>1</v>
      </c>
      <c r="AO15" s="135">
        <v>1</v>
      </c>
      <c r="AP15" s="135">
        <v>1</v>
      </c>
      <c r="AQ15" s="2">
        <v>1</v>
      </c>
      <c r="AR15" s="2">
        <v>1</v>
      </c>
      <c r="AS15" s="2"/>
      <c r="AT15" s="2"/>
      <c r="AU15" s="2"/>
      <c r="AV15" s="2"/>
      <c r="AW15" s="3"/>
      <c r="AX15" s="1">
        <v>1</v>
      </c>
      <c r="AY15" s="3">
        <v>1</v>
      </c>
      <c r="AZ15" s="1"/>
      <c r="BA15" s="2"/>
      <c r="BB15" s="2">
        <v>1</v>
      </c>
      <c r="BC15" s="2">
        <v>1</v>
      </c>
      <c r="BD15" s="2"/>
      <c r="BE15" s="2">
        <v>1</v>
      </c>
      <c r="BF15" s="2">
        <v>1</v>
      </c>
      <c r="BG15" s="3">
        <v>1</v>
      </c>
      <c r="BH15" s="4"/>
      <c r="BI15" s="1">
        <v>1</v>
      </c>
      <c r="BJ15" s="2">
        <v>1</v>
      </c>
      <c r="BK15" s="2"/>
      <c r="BL15" s="2">
        <v>1</v>
      </c>
      <c r="BM15" s="2">
        <v>1</v>
      </c>
      <c r="BN15" s="2"/>
      <c r="BO15" s="2">
        <v>1</v>
      </c>
      <c r="BP15" s="2">
        <v>1</v>
      </c>
      <c r="BQ15" s="3"/>
      <c r="BR15" s="1">
        <v>1</v>
      </c>
      <c r="BS15" s="6">
        <v>1</v>
      </c>
      <c r="BT15" s="1"/>
      <c r="BU15" s="2">
        <v>1</v>
      </c>
      <c r="BV15" s="2">
        <v>1</v>
      </c>
      <c r="BW15" s="2"/>
      <c r="BX15" s="2"/>
      <c r="BY15" s="2"/>
      <c r="BZ15" s="2"/>
      <c r="CA15" s="2"/>
      <c r="CB15" s="2"/>
      <c r="CC15" s="3"/>
      <c r="CD15" s="1">
        <v>1</v>
      </c>
      <c r="CE15" s="2">
        <v>1</v>
      </c>
      <c r="CF15" s="5"/>
      <c r="CG15" s="1"/>
      <c r="CH15" s="6">
        <v>1</v>
      </c>
      <c r="CI15" s="76">
        <f t="shared" si="2"/>
        <v>40</v>
      </c>
      <c r="CJ15" s="122">
        <f t="shared" si="3"/>
        <v>1</v>
      </c>
      <c r="CK15" s="10"/>
      <c r="CL15" s="11"/>
      <c r="CM15" s="1"/>
      <c r="CN15" s="4"/>
      <c r="CO15" s="4"/>
      <c r="CP15" s="10"/>
      <c r="CQ15" s="10"/>
      <c r="CR15" s="11"/>
      <c r="CS15" s="7"/>
      <c r="CT15" s="73"/>
      <c r="CU15" s="73"/>
      <c r="CV15" s="13"/>
      <c r="CW15" s="7"/>
      <c r="CX15" s="9"/>
      <c r="CY15" s="7"/>
      <c r="CZ15" s="8"/>
      <c r="DA15" s="8"/>
      <c r="DB15" s="12"/>
      <c r="DC15" s="1"/>
      <c r="DD15" s="2"/>
      <c r="DE15" s="2"/>
      <c r="DF15" s="3"/>
      <c r="DG15" s="4"/>
      <c r="DH15" s="2"/>
      <c r="DI15" s="2"/>
      <c r="DJ15" s="2"/>
      <c r="DK15" s="5"/>
      <c r="DL15" s="239">
        <f t="shared" si="4"/>
        <v>0</v>
      </c>
      <c r="DM15" s="240"/>
      <c r="DN15" s="258">
        <f t="shared" si="5"/>
        <v>40</v>
      </c>
      <c r="DO15" s="259"/>
    </row>
    <row r="16" spans="1:119" s="32" customFormat="1" ht="12.75" outlineLevel="2" x14ac:dyDescent="0.2">
      <c r="A16" s="74">
        <v>8</v>
      </c>
      <c r="B16" s="75"/>
      <c r="C16" s="125"/>
      <c r="D16" s="74" t="s">
        <v>8</v>
      </c>
      <c r="E16" s="134">
        <v>1</v>
      </c>
      <c r="F16" s="135">
        <v>1</v>
      </c>
      <c r="G16" s="135">
        <v>1</v>
      </c>
      <c r="H16" s="135"/>
      <c r="I16" s="135"/>
      <c r="J16" s="136"/>
      <c r="K16" s="134">
        <v>1</v>
      </c>
      <c r="L16" s="135">
        <v>1</v>
      </c>
      <c r="M16" s="135">
        <v>1</v>
      </c>
      <c r="N16" s="137"/>
      <c r="O16" s="138">
        <v>1</v>
      </c>
      <c r="P16" s="134">
        <v>1</v>
      </c>
      <c r="Q16" s="135">
        <v>1</v>
      </c>
      <c r="R16" s="135">
        <v>1</v>
      </c>
      <c r="S16" s="135">
        <v>1</v>
      </c>
      <c r="T16" s="135">
        <v>1</v>
      </c>
      <c r="U16" s="135"/>
      <c r="V16" s="135"/>
      <c r="W16" s="135"/>
      <c r="X16" s="135"/>
      <c r="Y16" s="135"/>
      <c r="Z16" s="136"/>
      <c r="AA16" s="134"/>
      <c r="AB16" s="135"/>
      <c r="AC16" s="137"/>
      <c r="AD16" s="134">
        <v>1</v>
      </c>
      <c r="AE16" s="127">
        <v>1</v>
      </c>
      <c r="AF16" s="127">
        <v>1</v>
      </c>
      <c r="AG16" s="131"/>
      <c r="AH16" s="135"/>
      <c r="AI16" s="137"/>
      <c r="AJ16" s="139"/>
      <c r="AK16" s="136"/>
      <c r="AL16" s="136"/>
      <c r="AM16" s="137"/>
      <c r="AN16" s="140">
        <v>1</v>
      </c>
      <c r="AO16" s="135">
        <v>1</v>
      </c>
      <c r="AP16" s="135">
        <v>1</v>
      </c>
      <c r="AQ16" s="2">
        <v>1</v>
      </c>
      <c r="AR16" s="2">
        <v>1</v>
      </c>
      <c r="AS16" s="2"/>
      <c r="AT16" s="2"/>
      <c r="AU16" s="2"/>
      <c r="AV16" s="2"/>
      <c r="AW16" s="3"/>
      <c r="AX16" s="1">
        <v>1</v>
      </c>
      <c r="AY16" s="3">
        <v>1</v>
      </c>
      <c r="AZ16" s="1"/>
      <c r="BA16" s="2"/>
      <c r="BB16" s="2">
        <v>1</v>
      </c>
      <c r="BC16" s="2">
        <v>1</v>
      </c>
      <c r="BD16" s="2"/>
      <c r="BE16" s="2">
        <v>1</v>
      </c>
      <c r="BF16" s="2">
        <v>1</v>
      </c>
      <c r="BG16" s="3">
        <v>1</v>
      </c>
      <c r="BH16" s="4"/>
      <c r="BI16" s="1">
        <v>1</v>
      </c>
      <c r="BJ16" s="2">
        <v>1</v>
      </c>
      <c r="BK16" s="2"/>
      <c r="BL16" s="2">
        <v>1</v>
      </c>
      <c r="BM16" s="2">
        <v>1</v>
      </c>
      <c r="BN16" s="2"/>
      <c r="BO16" s="2">
        <v>1</v>
      </c>
      <c r="BP16" s="2">
        <v>1</v>
      </c>
      <c r="BQ16" s="3"/>
      <c r="BR16" s="1">
        <v>1</v>
      </c>
      <c r="BS16" s="6">
        <v>1</v>
      </c>
      <c r="BT16" s="1"/>
      <c r="BU16" s="2">
        <v>1</v>
      </c>
      <c r="BV16" s="2">
        <v>1</v>
      </c>
      <c r="BW16" s="2"/>
      <c r="BX16" s="2"/>
      <c r="BY16" s="2"/>
      <c r="BZ16" s="2"/>
      <c r="CA16" s="2"/>
      <c r="CB16" s="2"/>
      <c r="CC16" s="3"/>
      <c r="CD16" s="1">
        <v>1</v>
      </c>
      <c r="CE16" s="2">
        <v>1</v>
      </c>
      <c r="CF16" s="5"/>
      <c r="CG16" s="1"/>
      <c r="CH16" s="6">
        <v>1</v>
      </c>
      <c r="CI16" s="76">
        <f t="shared" si="2"/>
        <v>40</v>
      </c>
      <c r="CJ16" s="122">
        <f t="shared" si="3"/>
        <v>1</v>
      </c>
      <c r="CK16" s="10"/>
      <c r="CL16" s="11"/>
      <c r="CM16" s="1"/>
      <c r="CN16" s="4"/>
      <c r="CO16" s="4"/>
      <c r="CP16" s="10"/>
      <c r="CQ16" s="10"/>
      <c r="CR16" s="11"/>
      <c r="CS16" s="7"/>
      <c r="CT16" s="73"/>
      <c r="CU16" s="73"/>
      <c r="CV16" s="13"/>
      <c r="CW16" s="7"/>
      <c r="CX16" s="9"/>
      <c r="CY16" s="7"/>
      <c r="CZ16" s="8"/>
      <c r="DA16" s="8"/>
      <c r="DB16" s="12"/>
      <c r="DC16" s="1"/>
      <c r="DD16" s="2"/>
      <c r="DE16" s="2"/>
      <c r="DF16" s="3"/>
      <c r="DG16" s="4"/>
      <c r="DH16" s="2"/>
      <c r="DI16" s="2"/>
      <c r="DJ16" s="2"/>
      <c r="DK16" s="5"/>
      <c r="DL16" s="239">
        <f t="shared" si="4"/>
        <v>0</v>
      </c>
      <c r="DM16" s="240"/>
      <c r="DN16" s="258">
        <f t="shared" si="5"/>
        <v>40</v>
      </c>
      <c r="DO16" s="259"/>
    </row>
    <row r="17" spans="1:119" s="32" customFormat="1" ht="12.75" outlineLevel="2" x14ac:dyDescent="0.2">
      <c r="A17" s="74">
        <v>9</v>
      </c>
      <c r="B17" s="75"/>
      <c r="C17" s="125"/>
      <c r="D17" s="74" t="s">
        <v>8</v>
      </c>
      <c r="E17" s="134">
        <v>1</v>
      </c>
      <c r="F17" s="135">
        <v>1</v>
      </c>
      <c r="G17" s="135">
        <v>1</v>
      </c>
      <c r="H17" s="135"/>
      <c r="I17" s="135"/>
      <c r="J17" s="136"/>
      <c r="K17" s="134">
        <v>1</v>
      </c>
      <c r="L17" s="135">
        <v>1</v>
      </c>
      <c r="M17" s="135">
        <v>1</v>
      </c>
      <c r="N17" s="137"/>
      <c r="O17" s="138">
        <v>1</v>
      </c>
      <c r="P17" s="134">
        <v>1</v>
      </c>
      <c r="Q17" s="135">
        <v>1</v>
      </c>
      <c r="R17" s="135">
        <v>1</v>
      </c>
      <c r="S17" s="135">
        <v>1</v>
      </c>
      <c r="T17" s="135">
        <v>1</v>
      </c>
      <c r="U17" s="135"/>
      <c r="V17" s="135"/>
      <c r="W17" s="135"/>
      <c r="X17" s="135"/>
      <c r="Y17" s="135"/>
      <c r="Z17" s="136"/>
      <c r="AA17" s="134"/>
      <c r="AB17" s="135"/>
      <c r="AC17" s="137"/>
      <c r="AD17" s="134">
        <v>1</v>
      </c>
      <c r="AE17" s="127">
        <v>1</v>
      </c>
      <c r="AF17" s="127">
        <v>1</v>
      </c>
      <c r="AG17" s="131"/>
      <c r="AH17" s="135"/>
      <c r="AI17" s="137"/>
      <c r="AJ17" s="139"/>
      <c r="AK17" s="136"/>
      <c r="AL17" s="136"/>
      <c r="AM17" s="137"/>
      <c r="AN17" s="140">
        <v>1</v>
      </c>
      <c r="AO17" s="135">
        <v>1</v>
      </c>
      <c r="AP17" s="135">
        <v>1</v>
      </c>
      <c r="AQ17" s="2">
        <v>1</v>
      </c>
      <c r="AR17" s="2">
        <v>1</v>
      </c>
      <c r="AS17" s="2"/>
      <c r="AT17" s="2"/>
      <c r="AU17" s="2"/>
      <c r="AV17" s="2"/>
      <c r="AW17" s="3"/>
      <c r="AX17" s="1">
        <v>1</v>
      </c>
      <c r="AY17" s="3">
        <v>1</v>
      </c>
      <c r="AZ17" s="1"/>
      <c r="BA17" s="2"/>
      <c r="BB17" s="2">
        <v>1</v>
      </c>
      <c r="BC17" s="2">
        <v>1</v>
      </c>
      <c r="BD17" s="2"/>
      <c r="BE17" s="2">
        <v>1</v>
      </c>
      <c r="BF17" s="2">
        <v>1</v>
      </c>
      <c r="BG17" s="3">
        <v>1</v>
      </c>
      <c r="BH17" s="4"/>
      <c r="BI17" s="1">
        <v>1</v>
      </c>
      <c r="BJ17" s="2">
        <v>1</v>
      </c>
      <c r="BK17" s="2"/>
      <c r="BL17" s="2">
        <v>1</v>
      </c>
      <c r="BM17" s="2">
        <v>1</v>
      </c>
      <c r="BN17" s="2"/>
      <c r="BO17" s="2">
        <v>1</v>
      </c>
      <c r="BP17" s="2">
        <v>1</v>
      </c>
      <c r="BQ17" s="3"/>
      <c r="BR17" s="1">
        <v>1</v>
      </c>
      <c r="BS17" s="6">
        <v>1</v>
      </c>
      <c r="BT17" s="1"/>
      <c r="BU17" s="2">
        <v>1</v>
      </c>
      <c r="BV17" s="2">
        <v>1</v>
      </c>
      <c r="BW17" s="2"/>
      <c r="BX17" s="2"/>
      <c r="BY17" s="2"/>
      <c r="BZ17" s="2"/>
      <c r="CA17" s="2"/>
      <c r="CB17" s="2"/>
      <c r="CC17" s="3"/>
      <c r="CD17" s="1">
        <v>1</v>
      </c>
      <c r="CE17" s="2">
        <v>1</v>
      </c>
      <c r="CF17" s="5"/>
      <c r="CG17" s="1"/>
      <c r="CH17" s="6">
        <v>1</v>
      </c>
      <c r="CI17" s="76">
        <f t="shared" si="2"/>
        <v>40</v>
      </c>
      <c r="CJ17" s="122">
        <f t="shared" si="3"/>
        <v>1</v>
      </c>
      <c r="CK17" s="10"/>
      <c r="CL17" s="11"/>
      <c r="CM17" s="1"/>
      <c r="CN17" s="4"/>
      <c r="CO17" s="4"/>
      <c r="CP17" s="10"/>
      <c r="CQ17" s="10"/>
      <c r="CR17" s="11"/>
      <c r="CS17" s="7"/>
      <c r="CT17" s="73"/>
      <c r="CU17" s="73"/>
      <c r="CV17" s="13"/>
      <c r="CW17" s="7"/>
      <c r="CX17" s="9"/>
      <c r="CY17" s="7"/>
      <c r="CZ17" s="8"/>
      <c r="DA17" s="8"/>
      <c r="DB17" s="12"/>
      <c r="DC17" s="1"/>
      <c r="DD17" s="2"/>
      <c r="DE17" s="2"/>
      <c r="DF17" s="3"/>
      <c r="DG17" s="4"/>
      <c r="DH17" s="2"/>
      <c r="DI17" s="2"/>
      <c r="DJ17" s="2"/>
      <c r="DK17" s="5"/>
      <c r="DL17" s="239">
        <f t="shared" si="4"/>
        <v>0</v>
      </c>
      <c r="DM17" s="240"/>
      <c r="DN17" s="258">
        <f t="shared" si="5"/>
        <v>40</v>
      </c>
      <c r="DO17" s="259"/>
    </row>
    <row r="18" spans="1:119" s="32" customFormat="1" ht="12.75" outlineLevel="2" x14ac:dyDescent="0.2">
      <c r="A18" s="74">
        <v>10</v>
      </c>
      <c r="B18" s="75"/>
      <c r="C18" s="125"/>
      <c r="D18" s="74" t="s">
        <v>8</v>
      </c>
      <c r="E18" s="134">
        <v>1</v>
      </c>
      <c r="F18" s="135">
        <v>1</v>
      </c>
      <c r="G18" s="135">
        <v>1</v>
      </c>
      <c r="H18" s="135"/>
      <c r="I18" s="135"/>
      <c r="J18" s="136"/>
      <c r="K18" s="134">
        <v>1</v>
      </c>
      <c r="L18" s="135">
        <v>1</v>
      </c>
      <c r="M18" s="135">
        <v>1</v>
      </c>
      <c r="N18" s="137"/>
      <c r="O18" s="138">
        <v>1</v>
      </c>
      <c r="P18" s="134">
        <v>1</v>
      </c>
      <c r="Q18" s="135">
        <v>1</v>
      </c>
      <c r="R18" s="135">
        <v>1</v>
      </c>
      <c r="S18" s="135">
        <v>1</v>
      </c>
      <c r="T18" s="135">
        <v>1</v>
      </c>
      <c r="U18" s="135"/>
      <c r="V18" s="135"/>
      <c r="W18" s="135"/>
      <c r="X18" s="135"/>
      <c r="Y18" s="135"/>
      <c r="Z18" s="136"/>
      <c r="AA18" s="134"/>
      <c r="AB18" s="135"/>
      <c r="AC18" s="137"/>
      <c r="AD18" s="134">
        <v>1</v>
      </c>
      <c r="AE18" s="127">
        <v>1</v>
      </c>
      <c r="AF18" s="127">
        <v>1</v>
      </c>
      <c r="AG18" s="131"/>
      <c r="AH18" s="135"/>
      <c r="AI18" s="137"/>
      <c r="AJ18" s="139"/>
      <c r="AK18" s="136"/>
      <c r="AL18" s="136"/>
      <c r="AM18" s="137"/>
      <c r="AN18" s="140">
        <v>1</v>
      </c>
      <c r="AO18" s="135">
        <v>1</v>
      </c>
      <c r="AP18" s="135">
        <v>1</v>
      </c>
      <c r="AQ18" s="2">
        <v>1</v>
      </c>
      <c r="AR18" s="2">
        <v>1</v>
      </c>
      <c r="AS18" s="2"/>
      <c r="AT18" s="2"/>
      <c r="AU18" s="2"/>
      <c r="AV18" s="2"/>
      <c r="AW18" s="3"/>
      <c r="AX18" s="1">
        <v>1</v>
      </c>
      <c r="AY18" s="3">
        <v>1</v>
      </c>
      <c r="AZ18" s="1"/>
      <c r="BA18" s="2"/>
      <c r="BB18" s="2">
        <v>1</v>
      </c>
      <c r="BC18" s="2">
        <v>1</v>
      </c>
      <c r="BD18" s="2"/>
      <c r="BE18" s="2">
        <v>1</v>
      </c>
      <c r="BF18" s="2">
        <v>1</v>
      </c>
      <c r="BG18" s="3">
        <v>1</v>
      </c>
      <c r="BH18" s="4"/>
      <c r="BI18" s="1">
        <v>1</v>
      </c>
      <c r="BJ18" s="2">
        <v>1</v>
      </c>
      <c r="BK18" s="2"/>
      <c r="BL18" s="2">
        <v>1</v>
      </c>
      <c r="BM18" s="2">
        <v>1</v>
      </c>
      <c r="BN18" s="2"/>
      <c r="BO18" s="2">
        <v>1</v>
      </c>
      <c r="BP18" s="2">
        <v>1</v>
      </c>
      <c r="BQ18" s="3"/>
      <c r="BR18" s="1">
        <v>1</v>
      </c>
      <c r="BS18" s="6">
        <v>1</v>
      </c>
      <c r="BT18" s="1"/>
      <c r="BU18" s="2">
        <v>1</v>
      </c>
      <c r="BV18" s="2">
        <v>1</v>
      </c>
      <c r="BW18" s="2"/>
      <c r="BX18" s="2"/>
      <c r="BY18" s="2"/>
      <c r="BZ18" s="2"/>
      <c r="CA18" s="2"/>
      <c r="CB18" s="2"/>
      <c r="CC18" s="3"/>
      <c r="CD18" s="1">
        <v>1</v>
      </c>
      <c r="CE18" s="2">
        <v>1</v>
      </c>
      <c r="CF18" s="5"/>
      <c r="CG18" s="1"/>
      <c r="CH18" s="6">
        <v>1</v>
      </c>
      <c r="CI18" s="76">
        <f t="shared" si="2"/>
        <v>40</v>
      </c>
      <c r="CJ18" s="122">
        <f t="shared" si="3"/>
        <v>1</v>
      </c>
      <c r="CK18" s="10"/>
      <c r="CL18" s="11"/>
      <c r="CM18" s="1"/>
      <c r="CN18" s="4"/>
      <c r="CO18" s="4"/>
      <c r="CP18" s="10"/>
      <c r="CQ18" s="10"/>
      <c r="CR18" s="11"/>
      <c r="CS18" s="7"/>
      <c r="CT18" s="73"/>
      <c r="CU18" s="73"/>
      <c r="CV18" s="13"/>
      <c r="CW18" s="7"/>
      <c r="CX18" s="9"/>
      <c r="CY18" s="7"/>
      <c r="CZ18" s="8"/>
      <c r="DA18" s="8"/>
      <c r="DB18" s="12"/>
      <c r="DC18" s="1"/>
      <c r="DD18" s="2"/>
      <c r="DE18" s="2"/>
      <c r="DF18" s="3"/>
      <c r="DG18" s="4"/>
      <c r="DH18" s="2"/>
      <c r="DI18" s="2"/>
      <c r="DJ18" s="2"/>
      <c r="DK18" s="5"/>
      <c r="DL18" s="239">
        <f t="shared" si="4"/>
        <v>0</v>
      </c>
      <c r="DM18" s="240"/>
      <c r="DN18" s="258">
        <f t="shared" si="5"/>
        <v>40</v>
      </c>
      <c r="DO18" s="259"/>
    </row>
    <row r="19" spans="1:119" s="32" customFormat="1" ht="12.75" outlineLevel="2" x14ac:dyDescent="0.2">
      <c r="A19" s="74">
        <v>11</v>
      </c>
      <c r="B19" s="75"/>
      <c r="C19" s="125"/>
      <c r="D19" s="74" t="s">
        <v>8</v>
      </c>
      <c r="E19" s="134">
        <v>1</v>
      </c>
      <c r="F19" s="135">
        <v>1</v>
      </c>
      <c r="G19" s="135">
        <v>1</v>
      </c>
      <c r="H19" s="135"/>
      <c r="I19" s="135"/>
      <c r="J19" s="136"/>
      <c r="K19" s="134">
        <v>1</v>
      </c>
      <c r="L19" s="135">
        <v>1</v>
      </c>
      <c r="M19" s="135">
        <v>1</v>
      </c>
      <c r="N19" s="137"/>
      <c r="O19" s="138">
        <v>1</v>
      </c>
      <c r="P19" s="134">
        <v>1</v>
      </c>
      <c r="Q19" s="135">
        <v>1</v>
      </c>
      <c r="R19" s="135">
        <v>1</v>
      </c>
      <c r="S19" s="135">
        <v>1</v>
      </c>
      <c r="T19" s="135">
        <v>1</v>
      </c>
      <c r="U19" s="135"/>
      <c r="V19" s="135"/>
      <c r="W19" s="135"/>
      <c r="X19" s="135"/>
      <c r="Y19" s="135"/>
      <c r="Z19" s="136"/>
      <c r="AA19" s="134"/>
      <c r="AB19" s="135"/>
      <c r="AC19" s="137"/>
      <c r="AD19" s="134">
        <v>1</v>
      </c>
      <c r="AE19" s="127">
        <v>1</v>
      </c>
      <c r="AF19" s="127">
        <v>1</v>
      </c>
      <c r="AG19" s="131"/>
      <c r="AH19" s="135"/>
      <c r="AI19" s="137"/>
      <c r="AJ19" s="139"/>
      <c r="AK19" s="136"/>
      <c r="AL19" s="136"/>
      <c r="AM19" s="137"/>
      <c r="AN19" s="140">
        <v>1</v>
      </c>
      <c r="AO19" s="135">
        <v>1</v>
      </c>
      <c r="AP19" s="135">
        <v>1</v>
      </c>
      <c r="AQ19" s="2">
        <v>1</v>
      </c>
      <c r="AR19" s="2">
        <v>1</v>
      </c>
      <c r="AS19" s="2"/>
      <c r="AT19" s="2"/>
      <c r="AU19" s="2"/>
      <c r="AV19" s="2"/>
      <c r="AW19" s="3"/>
      <c r="AX19" s="1">
        <v>1</v>
      </c>
      <c r="AY19" s="3">
        <v>1</v>
      </c>
      <c r="AZ19" s="1"/>
      <c r="BA19" s="2"/>
      <c r="BB19" s="2">
        <v>1</v>
      </c>
      <c r="BC19" s="2">
        <v>1</v>
      </c>
      <c r="BD19" s="2"/>
      <c r="BE19" s="2">
        <v>1</v>
      </c>
      <c r="BF19" s="2">
        <v>1</v>
      </c>
      <c r="BG19" s="3">
        <v>1</v>
      </c>
      <c r="BH19" s="4"/>
      <c r="BI19" s="1">
        <v>1</v>
      </c>
      <c r="BJ19" s="2">
        <v>1</v>
      </c>
      <c r="BK19" s="2"/>
      <c r="BL19" s="2">
        <v>1</v>
      </c>
      <c r="BM19" s="2">
        <v>1</v>
      </c>
      <c r="BN19" s="2"/>
      <c r="BO19" s="2">
        <v>1</v>
      </c>
      <c r="BP19" s="2">
        <v>1</v>
      </c>
      <c r="BQ19" s="3"/>
      <c r="BR19" s="1">
        <v>1</v>
      </c>
      <c r="BS19" s="6">
        <v>1</v>
      </c>
      <c r="BT19" s="1"/>
      <c r="BU19" s="2">
        <v>1</v>
      </c>
      <c r="BV19" s="2">
        <v>1</v>
      </c>
      <c r="BW19" s="2"/>
      <c r="BX19" s="2"/>
      <c r="BY19" s="2"/>
      <c r="BZ19" s="2"/>
      <c r="CA19" s="2"/>
      <c r="CB19" s="2"/>
      <c r="CC19" s="3"/>
      <c r="CD19" s="1">
        <v>1</v>
      </c>
      <c r="CE19" s="2">
        <v>1</v>
      </c>
      <c r="CF19" s="5"/>
      <c r="CG19" s="1"/>
      <c r="CH19" s="6">
        <v>1</v>
      </c>
      <c r="CI19" s="76">
        <f t="shared" si="2"/>
        <v>40</v>
      </c>
      <c r="CJ19" s="122">
        <f t="shared" si="3"/>
        <v>1</v>
      </c>
      <c r="CK19" s="10"/>
      <c r="CL19" s="11"/>
      <c r="CM19" s="1"/>
      <c r="CN19" s="4"/>
      <c r="CO19" s="4"/>
      <c r="CP19" s="10"/>
      <c r="CQ19" s="10"/>
      <c r="CR19" s="11"/>
      <c r="CS19" s="7"/>
      <c r="CT19" s="73"/>
      <c r="CU19" s="73"/>
      <c r="CV19" s="13"/>
      <c r="CW19" s="7"/>
      <c r="CX19" s="9"/>
      <c r="CY19" s="7"/>
      <c r="CZ19" s="8"/>
      <c r="DA19" s="8"/>
      <c r="DB19" s="12"/>
      <c r="DC19" s="1"/>
      <c r="DD19" s="2"/>
      <c r="DE19" s="2"/>
      <c r="DF19" s="3"/>
      <c r="DG19" s="4"/>
      <c r="DH19" s="2"/>
      <c r="DI19" s="2"/>
      <c r="DJ19" s="2"/>
      <c r="DK19" s="5"/>
      <c r="DL19" s="239">
        <f t="shared" si="4"/>
        <v>0</v>
      </c>
      <c r="DM19" s="240"/>
      <c r="DN19" s="258">
        <f t="shared" si="5"/>
        <v>40</v>
      </c>
      <c r="DO19" s="259"/>
    </row>
    <row r="20" spans="1:119" s="32" customFormat="1" ht="13.5" outlineLevel="2" thickBot="1" x14ac:dyDescent="0.25">
      <c r="A20" s="143">
        <v>12</v>
      </c>
      <c r="B20" s="75"/>
      <c r="C20" s="125"/>
      <c r="D20" s="74" t="s">
        <v>8</v>
      </c>
      <c r="E20" s="134">
        <v>1</v>
      </c>
      <c r="F20" s="135">
        <v>1</v>
      </c>
      <c r="G20" s="135">
        <v>1</v>
      </c>
      <c r="H20" s="135"/>
      <c r="I20" s="135"/>
      <c r="J20" s="136"/>
      <c r="K20" s="134">
        <v>1</v>
      </c>
      <c r="L20" s="135">
        <v>1</v>
      </c>
      <c r="M20" s="135">
        <v>1</v>
      </c>
      <c r="N20" s="137"/>
      <c r="O20" s="138">
        <v>1</v>
      </c>
      <c r="P20" s="134">
        <v>1</v>
      </c>
      <c r="Q20" s="135">
        <v>1</v>
      </c>
      <c r="R20" s="135">
        <v>1</v>
      </c>
      <c r="S20" s="135">
        <v>1</v>
      </c>
      <c r="T20" s="135">
        <v>1</v>
      </c>
      <c r="U20" s="135"/>
      <c r="V20" s="135"/>
      <c r="W20" s="135"/>
      <c r="X20" s="135"/>
      <c r="Y20" s="135"/>
      <c r="Z20" s="136"/>
      <c r="AA20" s="134"/>
      <c r="AB20" s="135"/>
      <c r="AC20" s="137"/>
      <c r="AD20" s="134">
        <v>1</v>
      </c>
      <c r="AE20" s="127">
        <v>1</v>
      </c>
      <c r="AF20" s="127">
        <v>1</v>
      </c>
      <c r="AG20" s="131"/>
      <c r="AH20" s="135"/>
      <c r="AI20" s="137"/>
      <c r="AJ20" s="139"/>
      <c r="AK20" s="136"/>
      <c r="AL20" s="136"/>
      <c r="AM20" s="137"/>
      <c r="AN20" s="140">
        <v>1</v>
      </c>
      <c r="AO20" s="135">
        <v>1</v>
      </c>
      <c r="AP20" s="135">
        <v>1</v>
      </c>
      <c r="AQ20" s="2">
        <v>1</v>
      </c>
      <c r="AR20" s="2">
        <v>1</v>
      </c>
      <c r="AS20" s="2"/>
      <c r="AT20" s="2"/>
      <c r="AU20" s="2"/>
      <c r="AV20" s="2"/>
      <c r="AW20" s="3"/>
      <c r="AX20" s="1">
        <v>1</v>
      </c>
      <c r="AY20" s="3">
        <v>1</v>
      </c>
      <c r="AZ20" s="1"/>
      <c r="BA20" s="2"/>
      <c r="BB20" s="2">
        <v>1</v>
      </c>
      <c r="BC20" s="2">
        <v>1</v>
      </c>
      <c r="BD20" s="2"/>
      <c r="BE20" s="2">
        <v>1</v>
      </c>
      <c r="BF20" s="2">
        <v>1</v>
      </c>
      <c r="BG20" s="3">
        <v>1</v>
      </c>
      <c r="BH20" s="4"/>
      <c r="BI20" s="1">
        <v>1</v>
      </c>
      <c r="BJ20" s="2">
        <v>1</v>
      </c>
      <c r="BK20" s="2"/>
      <c r="BL20" s="2">
        <v>1</v>
      </c>
      <c r="BM20" s="2">
        <v>1</v>
      </c>
      <c r="BN20" s="2"/>
      <c r="BO20" s="2">
        <v>1</v>
      </c>
      <c r="BP20" s="2">
        <v>1</v>
      </c>
      <c r="BQ20" s="3"/>
      <c r="BR20" s="1">
        <v>1</v>
      </c>
      <c r="BS20" s="6">
        <v>1</v>
      </c>
      <c r="BT20" s="1"/>
      <c r="BU20" s="2">
        <v>1</v>
      </c>
      <c r="BV20" s="2">
        <v>1</v>
      </c>
      <c r="BW20" s="2"/>
      <c r="BX20" s="2"/>
      <c r="BY20" s="2"/>
      <c r="BZ20" s="2"/>
      <c r="CA20" s="2"/>
      <c r="CB20" s="2"/>
      <c r="CC20" s="3"/>
      <c r="CD20" s="1">
        <v>1</v>
      </c>
      <c r="CE20" s="2">
        <v>1</v>
      </c>
      <c r="CF20" s="5"/>
      <c r="CG20" s="1"/>
      <c r="CH20" s="6">
        <v>1</v>
      </c>
      <c r="CI20" s="76">
        <f t="shared" si="2"/>
        <v>40</v>
      </c>
      <c r="CJ20" s="232">
        <f t="shared" si="3"/>
        <v>1</v>
      </c>
      <c r="CK20" s="10"/>
      <c r="CL20" s="11"/>
      <c r="CM20" s="1"/>
      <c r="CN20" s="4"/>
      <c r="CO20" s="4"/>
      <c r="CP20" s="10"/>
      <c r="CQ20" s="10"/>
      <c r="CR20" s="11"/>
      <c r="CS20" s="7"/>
      <c r="CT20" s="73"/>
      <c r="CU20" s="73"/>
      <c r="CV20" s="13"/>
      <c r="CW20" s="7"/>
      <c r="CX20" s="9"/>
      <c r="CY20" s="7"/>
      <c r="CZ20" s="8"/>
      <c r="DA20" s="8"/>
      <c r="DB20" s="12"/>
      <c r="DC20" s="159"/>
      <c r="DD20" s="160"/>
      <c r="DE20" s="160"/>
      <c r="DF20" s="161"/>
      <c r="DG20" s="4"/>
      <c r="DH20" s="2"/>
      <c r="DI20" s="2"/>
      <c r="DJ20" s="2"/>
      <c r="DK20" s="5"/>
      <c r="DL20" s="241">
        <f t="shared" si="4"/>
        <v>0</v>
      </c>
      <c r="DM20" s="242"/>
      <c r="DN20" s="260">
        <f t="shared" si="5"/>
        <v>40</v>
      </c>
      <c r="DO20" s="261"/>
    </row>
    <row r="21" spans="1:119" s="85" customFormat="1" ht="13.5" outlineLevel="2" thickBot="1" x14ac:dyDescent="0.25">
      <c r="A21" s="144">
        <f>MAX(A9:A20)</f>
        <v>12</v>
      </c>
      <c r="B21" s="168" t="s">
        <v>11</v>
      </c>
      <c r="C21" s="169"/>
      <c r="D21" s="170"/>
      <c r="E21" s="77">
        <f t="shared" ref="E21:AI21" si="6">SUM(E9:E20)</f>
        <v>12</v>
      </c>
      <c r="F21" s="78">
        <f t="shared" si="6"/>
        <v>12</v>
      </c>
      <c r="G21" s="78">
        <f t="shared" si="6"/>
        <v>12</v>
      </c>
      <c r="H21" s="78">
        <f t="shared" si="6"/>
        <v>0</v>
      </c>
      <c r="I21" s="78">
        <f t="shared" si="6"/>
        <v>0</v>
      </c>
      <c r="J21" s="81">
        <f t="shared" si="6"/>
        <v>0</v>
      </c>
      <c r="K21" s="77">
        <f t="shared" si="6"/>
        <v>12</v>
      </c>
      <c r="L21" s="78">
        <f t="shared" si="6"/>
        <v>12</v>
      </c>
      <c r="M21" s="78">
        <f t="shared" si="6"/>
        <v>12</v>
      </c>
      <c r="N21" s="79">
        <f t="shared" si="6"/>
        <v>0</v>
      </c>
      <c r="O21" s="104">
        <f t="shared" si="6"/>
        <v>12</v>
      </c>
      <c r="P21" s="80">
        <f t="shared" si="6"/>
        <v>12</v>
      </c>
      <c r="Q21" s="78">
        <f t="shared" si="6"/>
        <v>12</v>
      </c>
      <c r="R21" s="78">
        <f t="shared" si="6"/>
        <v>12</v>
      </c>
      <c r="S21" s="78">
        <f t="shared" si="6"/>
        <v>12</v>
      </c>
      <c r="T21" s="78">
        <f t="shared" si="6"/>
        <v>12</v>
      </c>
      <c r="U21" s="78">
        <f t="shared" si="6"/>
        <v>0</v>
      </c>
      <c r="V21" s="78">
        <f t="shared" si="6"/>
        <v>0</v>
      </c>
      <c r="W21" s="78">
        <f t="shared" si="6"/>
        <v>0</v>
      </c>
      <c r="X21" s="78">
        <f t="shared" si="6"/>
        <v>0</v>
      </c>
      <c r="Y21" s="78">
        <f t="shared" si="6"/>
        <v>0</v>
      </c>
      <c r="Z21" s="81">
        <f t="shared" si="6"/>
        <v>0</v>
      </c>
      <c r="AA21" s="77">
        <f t="shared" si="6"/>
        <v>0</v>
      </c>
      <c r="AB21" s="78">
        <f t="shared" si="6"/>
        <v>0</v>
      </c>
      <c r="AC21" s="79">
        <f t="shared" si="6"/>
        <v>0</v>
      </c>
      <c r="AD21" s="77">
        <f t="shared" si="6"/>
        <v>12</v>
      </c>
      <c r="AE21" s="78">
        <f t="shared" si="6"/>
        <v>12</v>
      </c>
      <c r="AF21" s="78">
        <f t="shared" si="6"/>
        <v>12</v>
      </c>
      <c r="AG21" s="78">
        <f t="shared" si="6"/>
        <v>0</v>
      </c>
      <c r="AH21" s="78">
        <f t="shared" si="6"/>
        <v>0</v>
      </c>
      <c r="AI21" s="79">
        <f t="shared" si="6"/>
        <v>0</v>
      </c>
      <c r="AJ21" s="77">
        <f t="shared" ref="AJ21:AM21" si="7">SUM(AJ9:AJ20)</f>
        <v>0</v>
      </c>
      <c r="AK21" s="80">
        <f t="shared" si="7"/>
        <v>0</v>
      </c>
      <c r="AL21" s="80">
        <f t="shared" si="7"/>
        <v>0</v>
      </c>
      <c r="AM21" s="104">
        <f t="shared" si="7"/>
        <v>0</v>
      </c>
      <c r="AN21" s="80">
        <f t="shared" ref="AN21:CH21" si="8">SUM(AN9:AN20)</f>
        <v>12</v>
      </c>
      <c r="AO21" s="78">
        <f t="shared" si="8"/>
        <v>12</v>
      </c>
      <c r="AP21" s="78">
        <f t="shared" si="8"/>
        <v>12</v>
      </c>
      <c r="AQ21" s="78">
        <f t="shared" si="8"/>
        <v>12</v>
      </c>
      <c r="AR21" s="78">
        <f t="shared" si="8"/>
        <v>12</v>
      </c>
      <c r="AS21" s="78">
        <f t="shared" si="8"/>
        <v>0</v>
      </c>
      <c r="AT21" s="78">
        <f t="shared" si="8"/>
        <v>0</v>
      </c>
      <c r="AU21" s="78">
        <f t="shared" si="8"/>
        <v>0</v>
      </c>
      <c r="AV21" s="78">
        <f t="shared" si="8"/>
        <v>0</v>
      </c>
      <c r="AW21" s="79">
        <f t="shared" si="8"/>
        <v>0</v>
      </c>
      <c r="AX21" s="77">
        <f t="shared" si="8"/>
        <v>12</v>
      </c>
      <c r="AY21" s="79">
        <f t="shared" si="8"/>
        <v>12</v>
      </c>
      <c r="AZ21" s="77">
        <f t="shared" si="8"/>
        <v>0</v>
      </c>
      <c r="BA21" s="78">
        <f t="shared" si="8"/>
        <v>0</v>
      </c>
      <c r="BB21" s="78">
        <f t="shared" si="8"/>
        <v>12</v>
      </c>
      <c r="BC21" s="78">
        <f t="shared" si="8"/>
        <v>12</v>
      </c>
      <c r="BD21" s="78">
        <f t="shared" si="8"/>
        <v>0</v>
      </c>
      <c r="BE21" s="78">
        <f t="shared" si="8"/>
        <v>12</v>
      </c>
      <c r="BF21" s="78">
        <f t="shared" si="8"/>
        <v>12</v>
      </c>
      <c r="BG21" s="81">
        <f t="shared" si="8"/>
        <v>12</v>
      </c>
      <c r="BH21" s="145">
        <f t="shared" si="8"/>
        <v>0</v>
      </c>
      <c r="BI21" s="80">
        <f t="shared" si="8"/>
        <v>12</v>
      </c>
      <c r="BJ21" s="78">
        <f t="shared" si="8"/>
        <v>12</v>
      </c>
      <c r="BK21" s="78">
        <f t="shared" si="8"/>
        <v>0</v>
      </c>
      <c r="BL21" s="78">
        <f t="shared" si="8"/>
        <v>12</v>
      </c>
      <c r="BM21" s="78">
        <f t="shared" si="8"/>
        <v>12</v>
      </c>
      <c r="BN21" s="78">
        <f t="shared" si="8"/>
        <v>0</v>
      </c>
      <c r="BO21" s="78">
        <f t="shared" si="8"/>
        <v>12</v>
      </c>
      <c r="BP21" s="78">
        <f t="shared" si="8"/>
        <v>12</v>
      </c>
      <c r="BQ21" s="79">
        <f t="shared" si="8"/>
        <v>0</v>
      </c>
      <c r="BR21" s="77">
        <f t="shared" si="8"/>
        <v>12</v>
      </c>
      <c r="BS21" s="79">
        <f t="shared" si="8"/>
        <v>12</v>
      </c>
      <c r="BT21" s="80">
        <f t="shared" si="8"/>
        <v>0</v>
      </c>
      <c r="BU21" s="78">
        <f t="shared" si="8"/>
        <v>12</v>
      </c>
      <c r="BV21" s="78">
        <f t="shared" si="8"/>
        <v>12</v>
      </c>
      <c r="BW21" s="78">
        <f t="shared" si="8"/>
        <v>0</v>
      </c>
      <c r="BX21" s="78">
        <f t="shared" si="8"/>
        <v>0</v>
      </c>
      <c r="BY21" s="78">
        <f t="shared" si="8"/>
        <v>0</v>
      </c>
      <c r="BZ21" s="78">
        <f t="shared" si="8"/>
        <v>0</v>
      </c>
      <c r="CA21" s="78">
        <f t="shared" si="8"/>
        <v>0</v>
      </c>
      <c r="CB21" s="78">
        <f t="shared" si="8"/>
        <v>0</v>
      </c>
      <c r="CC21" s="81">
        <f t="shared" si="8"/>
        <v>0</v>
      </c>
      <c r="CD21" s="77">
        <f t="shared" si="8"/>
        <v>12</v>
      </c>
      <c r="CE21" s="78">
        <f t="shared" si="8"/>
        <v>12</v>
      </c>
      <c r="CF21" s="81">
        <f t="shared" si="8"/>
        <v>0</v>
      </c>
      <c r="CG21" s="77">
        <f t="shared" si="8"/>
        <v>0</v>
      </c>
      <c r="CH21" s="79">
        <f t="shared" si="8"/>
        <v>12</v>
      </c>
      <c r="CI21" s="83">
        <f>SUM(CI9:CI20)</f>
        <v>480</v>
      </c>
      <c r="CJ21" s="262">
        <f t="array" ref="CJ21">IF(("А"=$D$9:$D$20),SUMIF($D$9:$D$20,"А",$CI$9:$CI$20)/COUNTIF($D$9:$D$20,"А")/$CI$5,
IF(("В"=$D$9:$D$20),SUMIF($D$9:$D$20,"В",$CI$9:$CI$20)/COUNTIF($D$9:$D$20,"В")/$CI$6,
IF(("С"=$D$9:$D$20),SUMIF($D$9:$D$20,"С",$CI$9:$CI$20)/COUNTIF($D$9:$D$20,"С")/$CI$7,
IF(("Дис-р"=$D$9:$D$20),SUMIF($D$9:$D$20,"Дис-р",$CI$9:$CI$20)/COUNTIF($D$9:$D$20,"Дис-р")/$CI$8,
"привет"))))</f>
        <v>1</v>
      </c>
      <c r="CK21" s="108">
        <f t="shared" ref="CK21:DK21" si="9">SUM(CK9:CK20)</f>
        <v>0</v>
      </c>
      <c r="CL21" s="82">
        <f t="shared" si="9"/>
        <v>0</v>
      </c>
      <c r="CM21" s="77">
        <f t="shared" si="9"/>
        <v>0</v>
      </c>
      <c r="CN21" s="78">
        <f t="shared" si="9"/>
        <v>0</v>
      </c>
      <c r="CO21" s="78">
        <f t="shared" si="9"/>
        <v>0</v>
      </c>
      <c r="CP21" s="78">
        <f t="shared" si="9"/>
        <v>0</v>
      </c>
      <c r="CQ21" s="78">
        <f t="shared" si="9"/>
        <v>0</v>
      </c>
      <c r="CR21" s="79">
        <f t="shared" si="9"/>
        <v>0</v>
      </c>
      <c r="CS21" s="77">
        <f t="shared" si="9"/>
        <v>0</v>
      </c>
      <c r="CT21" s="78">
        <f t="shared" si="9"/>
        <v>0</v>
      </c>
      <c r="CU21" s="78">
        <f t="shared" si="9"/>
        <v>0</v>
      </c>
      <c r="CV21" s="79">
        <f t="shared" si="9"/>
        <v>0</v>
      </c>
      <c r="CW21" s="77">
        <f t="shared" si="9"/>
        <v>0</v>
      </c>
      <c r="CX21" s="79">
        <f t="shared" si="9"/>
        <v>0</v>
      </c>
      <c r="CY21" s="77">
        <f t="shared" si="9"/>
        <v>0</v>
      </c>
      <c r="CZ21" s="78">
        <f t="shared" si="9"/>
        <v>0</v>
      </c>
      <c r="DA21" s="78">
        <f t="shared" si="9"/>
        <v>0</v>
      </c>
      <c r="DB21" s="81">
        <f t="shared" si="9"/>
        <v>0</v>
      </c>
      <c r="DC21" s="77">
        <f t="shared" si="9"/>
        <v>0</v>
      </c>
      <c r="DD21" s="78">
        <f t="shared" si="9"/>
        <v>0</v>
      </c>
      <c r="DE21" s="78">
        <f t="shared" si="9"/>
        <v>0</v>
      </c>
      <c r="DF21" s="78">
        <f t="shared" si="9"/>
        <v>0</v>
      </c>
      <c r="DG21" s="80">
        <f t="shared" si="9"/>
        <v>0</v>
      </c>
      <c r="DH21" s="78">
        <f t="shared" si="9"/>
        <v>0</v>
      </c>
      <c r="DI21" s="78">
        <f t="shared" si="9"/>
        <v>0</v>
      </c>
      <c r="DJ21" s="78">
        <f t="shared" si="9"/>
        <v>0</v>
      </c>
      <c r="DK21" s="81">
        <f t="shared" si="9"/>
        <v>0</v>
      </c>
      <c r="DL21" s="83">
        <f t="shared" si="1"/>
        <v>0</v>
      </c>
      <c r="DM21" s="83"/>
      <c r="DN21" s="84">
        <f>SUM(DL21,CI21)</f>
        <v>480</v>
      </c>
      <c r="DO21" s="84"/>
    </row>
    <row r="22" spans="1:119" outlineLevel="2" x14ac:dyDescent="0.2"/>
    <row r="23" spans="1:119" ht="12" outlineLevel="2" thickBot="1" x14ac:dyDescent="0.25">
      <c r="CI23" s="123"/>
    </row>
    <row r="24" spans="1:119" ht="53.25" customHeight="1" outlineLevel="2" thickBot="1" x14ac:dyDescent="0.25">
      <c r="A24" s="292" t="s">
        <v>18</v>
      </c>
      <c r="B24" s="293"/>
      <c r="C24" s="293"/>
      <c r="D24" s="294"/>
      <c r="E24" s="270" t="s">
        <v>28</v>
      </c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1"/>
      <c r="CI24" s="123"/>
      <c r="CP24" s="123"/>
      <c r="CT24" s="123"/>
    </row>
    <row r="25" spans="1:119" outlineLevel="1" x14ac:dyDescent="0.2">
      <c r="A25" s="289" t="s">
        <v>8</v>
      </c>
      <c r="B25" s="290" t="s">
        <v>9</v>
      </c>
      <c r="C25" s="290" t="s">
        <v>17</v>
      </c>
      <c r="D25" s="291" t="s">
        <v>12</v>
      </c>
      <c r="BM25" s="231"/>
      <c r="BV25" s="123"/>
      <c r="CI25" s="123"/>
    </row>
    <row r="26" spans="1:119" x14ac:dyDescent="0.2">
      <c r="A26" s="264" t="s">
        <v>19</v>
      </c>
      <c r="B26" s="263" t="s">
        <v>20</v>
      </c>
      <c r="C26" s="263" t="s">
        <v>21</v>
      </c>
      <c r="D26" s="265"/>
      <c r="G26" s="272" t="s">
        <v>29</v>
      </c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4"/>
      <c r="CI26" s="123"/>
    </row>
    <row r="27" spans="1:119" x14ac:dyDescent="0.2">
      <c r="A27" s="264" t="s">
        <v>22</v>
      </c>
      <c r="B27" s="263" t="s">
        <v>23</v>
      </c>
      <c r="C27" s="263"/>
      <c r="D27" s="265"/>
      <c r="G27" s="275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76"/>
    </row>
    <row r="28" spans="1:119" x14ac:dyDescent="0.2">
      <c r="A28" s="264" t="s">
        <v>25</v>
      </c>
      <c r="B28" s="263" t="s">
        <v>24</v>
      </c>
      <c r="C28" s="263"/>
      <c r="D28" s="265"/>
      <c r="G28" s="275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76"/>
      <c r="CI28" s="123"/>
    </row>
    <row r="29" spans="1:119" x14ac:dyDescent="0.2">
      <c r="A29" s="264" t="s">
        <v>26</v>
      </c>
      <c r="B29" s="263"/>
      <c r="C29" s="263"/>
      <c r="D29" s="265"/>
      <c r="G29" s="277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9"/>
    </row>
    <row r="30" spans="1:119" ht="12" thickBot="1" x14ac:dyDescent="0.25">
      <c r="A30" s="266" t="s">
        <v>27</v>
      </c>
      <c r="B30" s="267"/>
      <c r="C30" s="267"/>
      <c r="D30" s="268"/>
      <c r="CH30" s="147"/>
      <c r="CJ30" s="146"/>
    </row>
    <row r="31" spans="1:119" x14ac:dyDescent="0.2">
      <c r="G31" s="280" t="s">
        <v>30</v>
      </c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2"/>
    </row>
    <row r="32" spans="1:119" x14ac:dyDescent="0.2">
      <c r="G32" s="283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5"/>
    </row>
    <row r="33" spans="7:52" x14ac:dyDescent="0.2">
      <c r="G33" s="283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5"/>
    </row>
    <row r="34" spans="7:52" x14ac:dyDescent="0.2">
      <c r="G34" s="283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5"/>
    </row>
    <row r="35" spans="7:52" x14ac:dyDescent="0.2">
      <c r="G35" s="286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8"/>
    </row>
  </sheetData>
  <mergeCells count="61">
    <mergeCell ref="A24:D24"/>
    <mergeCell ref="E24:BC24"/>
    <mergeCell ref="G26:AW29"/>
    <mergeCell ref="G31:AZ35"/>
    <mergeCell ref="DL8:DM8"/>
    <mergeCell ref="DN5:DO5"/>
    <mergeCell ref="DN6:DO6"/>
    <mergeCell ref="DN7:DO7"/>
    <mergeCell ref="DN8:DO8"/>
    <mergeCell ref="DL2:DM4"/>
    <mergeCell ref="DN2:DO4"/>
    <mergeCell ref="DL5:DM5"/>
    <mergeCell ref="DL6:DM6"/>
    <mergeCell ref="DL7:DM7"/>
    <mergeCell ref="CI8:CJ8"/>
    <mergeCell ref="AJ2:AW2"/>
    <mergeCell ref="AJ3:AM3"/>
    <mergeCell ref="CI2:CJ4"/>
    <mergeCell ref="CI7:CJ7"/>
    <mergeCell ref="CI6:CJ6"/>
    <mergeCell ref="CI5:CJ5"/>
    <mergeCell ref="P3:Z3"/>
    <mergeCell ref="AA3:AC3"/>
    <mergeCell ref="A1:B1"/>
    <mergeCell ref="C1:D1"/>
    <mergeCell ref="A5:C8"/>
    <mergeCell ref="A2:B2"/>
    <mergeCell ref="A3:B3"/>
    <mergeCell ref="C2:D2"/>
    <mergeCell ref="C3:D3"/>
    <mergeCell ref="K3:N3"/>
    <mergeCell ref="CK2:CL3"/>
    <mergeCell ref="AD3:AI3"/>
    <mergeCell ref="AN3:AU3"/>
    <mergeCell ref="AV3:AW3"/>
    <mergeCell ref="AX3:AY3"/>
    <mergeCell ref="DG2:DK3"/>
    <mergeCell ref="AZ2:BG2"/>
    <mergeCell ref="BI2:BQ2"/>
    <mergeCell ref="BR2:BS2"/>
    <mergeCell ref="BT2:CC2"/>
    <mergeCell ref="CD2:CF2"/>
    <mergeCell ref="CM2:CR3"/>
    <mergeCell ref="CS2:CV3"/>
    <mergeCell ref="CW2:CX3"/>
    <mergeCell ref="DC2:DF3"/>
    <mergeCell ref="B21:D21"/>
    <mergeCell ref="CY2:DB3"/>
    <mergeCell ref="CD3:CF3"/>
    <mergeCell ref="AZ3:BA3"/>
    <mergeCell ref="BB3:BD3"/>
    <mergeCell ref="BE3:BF3"/>
    <mergeCell ref="BR3:BS3"/>
    <mergeCell ref="BT3:BY3"/>
    <mergeCell ref="BZ3:CC3"/>
    <mergeCell ref="E2:O2"/>
    <mergeCell ref="P2:AC2"/>
    <mergeCell ref="AD2:AI2"/>
    <mergeCell ref="AX2:AY2"/>
    <mergeCell ref="E3:J3"/>
    <mergeCell ref="CG2:CH2"/>
  </mergeCells>
  <conditionalFormatting sqref="DP9:DX2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2016-03-13T10:16:05Z</dcterms:modified>
</cp:coreProperties>
</file>