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240" yWindow="45" windowWidth="20115" windowHeight="7740" activeTab="1"/>
  </bookViews>
  <sheets>
    <sheet name="Лист1" sheetId="1" r:id="rId1"/>
    <sheet name="Лист2" sheetId="2" r:id="rId2"/>
  </sheets>
  <definedNames>
    <definedName name="_xlnm._FilterDatabase" localSheetId="0" hidden="1">Лист1!$A$1:$Q$192</definedName>
    <definedName name="Z_0A1702C4_783A_4E15_B1F0_90F98C998035_.wvu.FilterData" localSheetId="0" hidden="1">Лист1!$A$1:$Q$192</definedName>
    <definedName name="Z_0D308DB8_CC51_4A86_BEC9_CB5BCBF9EFA8_.wvu.FilterData" localSheetId="0" hidden="1">Лист1!$A$2:$P$192</definedName>
    <definedName name="Z_1C9732D6_A300_402A_A7E4_DFCAE8500970_.wvu.Cols" localSheetId="0" hidden="1">Лист1!$I:$J</definedName>
    <definedName name="Z_1C9732D6_A300_402A_A7E4_DFCAE8500970_.wvu.FilterData" localSheetId="0" hidden="1">Лист1!$A$1:$Q$192</definedName>
    <definedName name="Z_37E16136_7068_40EC_AFA4_AD2B41E3EFD2_.wvu.FilterData" localSheetId="0" hidden="1">Лист1!$A$1:$Q$192</definedName>
    <definedName name="Z_3D868771_AF69_493F_AB9C_23CB2BA2310D_.wvu.Cols" localSheetId="0" hidden="1">Лист1!$I:$J</definedName>
    <definedName name="Z_3D868771_AF69_493F_AB9C_23CB2BA2310D_.wvu.FilterData" localSheetId="0" hidden="1">Лист1!$A$1:$Q$192</definedName>
    <definedName name="Z_44D6A902_4472_4AB5_ABC7_39AD2BC4C0F2_.wvu.FilterData" localSheetId="0" hidden="1">Лист1!$A$2:$P$192</definedName>
    <definedName name="Z_4881392F_108E_49A7_B42C_C27E39C643D3_.wvu.Cols" localSheetId="0" hidden="1">Лист1!$I:$J</definedName>
    <definedName name="Z_4881392F_108E_49A7_B42C_C27E39C643D3_.wvu.FilterData" localSheetId="0" hidden="1">Лист1!$A$2:$P$192</definedName>
    <definedName name="Z_5DF14844_795F_48BB_80CD_632B9C6AD89E_.wvu.Cols" localSheetId="0" hidden="1">Лист1!$I:$J</definedName>
    <definedName name="Z_5DF14844_795F_48BB_80CD_632B9C6AD89E_.wvu.FilterData" localSheetId="0" hidden="1">Лист1!$A$1:$Q$192</definedName>
    <definedName name="Z_7D6D7EC1_AF8F_4B12_95C8_7C1D249ED7E3_.wvu.Cols" localSheetId="0" hidden="1">Лист1!$I:$J</definedName>
    <definedName name="Z_7D6D7EC1_AF8F_4B12_95C8_7C1D249ED7E3_.wvu.FilterData" localSheetId="0" hidden="1">Лист1!$A$1:$Q$192</definedName>
    <definedName name="Z_80D3B117_3F56_4B50_8EAB_EBD6EA7BA1B2_.wvu.Cols" localSheetId="0" hidden="1">Лист1!$I:$J</definedName>
    <definedName name="Z_80D3B117_3F56_4B50_8EAB_EBD6EA7BA1B2_.wvu.FilterData" localSheetId="0" hidden="1">Лист1!$A$1:$Q$192</definedName>
    <definedName name="Z_9BFAF127_C173_47A8_B68C_561062586E3B_.wvu.FilterData" localSheetId="0" hidden="1">Лист1!$A$2:$P$192</definedName>
    <definedName name="Z_A4B5F190_5F9D_44CB_A711_4FBC9D7DD10F_.wvu.Cols" localSheetId="0" hidden="1">Лист1!$I:$J</definedName>
    <definedName name="Z_A4B5F190_5F9D_44CB_A711_4FBC9D7DD10F_.wvu.FilterData" localSheetId="0" hidden="1">Лист1!$A$1:$Q$192</definedName>
    <definedName name="Z_B17C99B6_C949_4679_8F8A_2091FEA4B40E_.wvu.FilterData" localSheetId="0" hidden="1">Лист1!$A$1:$Q$192</definedName>
    <definedName name="Z_CD466104_10B8_4B8C_B30D_228E37FAF6CC_.wvu.Cols" localSheetId="0" hidden="1">Лист1!$I:$J</definedName>
    <definedName name="Z_CD466104_10B8_4B8C_B30D_228E37FAF6CC_.wvu.FilterData" localSheetId="0" hidden="1">Лист1!$A$1:$Q$192</definedName>
    <definedName name="Z_CD879154_6CD0_46AD_AC37_4F89473F16DE_.wvu.Cols" localSheetId="0" hidden="1">Лист1!$I:$J</definedName>
    <definedName name="Z_CD879154_6CD0_46AD_AC37_4F89473F16DE_.wvu.FilterData" localSheetId="0" hidden="1">Лист1!$A$1:$Q$192</definedName>
    <definedName name="Z_DC2F02E8_DE15_466D_B1D9_BD13F0DB3CC3_.wvu.Cols" localSheetId="0" hidden="1">Лист1!$I:$J</definedName>
    <definedName name="Z_DC2F02E8_DE15_466D_B1D9_BD13F0DB3CC3_.wvu.FilterData" localSheetId="0" hidden="1">Лист1!$A$2:$Q$2</definedName>
    <definedName name="Z_E1DB1B48_51D3_4B49_8B07_B6734D097E42_.wvu.FilterData" localSheetId="0" hidden="1">Лист1!$A$2:$P$192</definedName>
    <definedName name="Z_E32BA533_CE54_4BD5_AAB3_5C7B7F78CEE6_.wvu.Cols" localSheetId="0" hidden="1">Лист1!$I:$J</definedName>
    <definedName name="Z_E32BA533_CE54_4BD5_AAB3_5C7B7F78CEE6_.wvu.FilterData" localSheetId="0" hidden="1">Лист1!$A$1:$Q$192</definedName>
    <definedName name="Z_E601A240_858E_45BB_B18E_3CA30C2DA02F_.wvu.Cols" localSheetId="0" hidden="1">Лист1!$I:$J</definedName>
    <definedName name="Z_E601A240_858E_45BB_B18E_3CA30C2DA02F_.wvu.FilterData" localSheetId="0" hidden="1">Лист1!$A$1:$Q$192</definedName>
    <definedName name="Z_E7401E5D_A0D9_40A2_A6BC_45566585474E_.wvu.Cols" localSheetId="0" hidden="1">Лист1!$I:$J</definedName>
    <definedName name="Z_E7401E5D_A0D9_40A2_A6BC_45566585474E_.wvu.FilterData" localSheetId="0" hidden="1">Лист1!$A$1:$Q$192</definedName>
    <definedName name="Z_FEF550BF_E2C2_4323_A977_401BC1613538_.wvu.Cols" localSheetId="0" hidden="1">Лист1!$I:$J</definedName>
    <definedName name="Z_FEF550BF_E2C2_4323_A977_401BC1613538_.wvu.FilterData" localSheetId="0" hidden="1">Лист1!$A$1:$Q$192</definedName>
  </definedNames>
  <calcPr calcId="145621"/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2" i="2" a="1"/>
  <c r="C2" i="2" s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2" i="1"/>
  <c r="C24" i="2" l="1"/>
  <c r="C16" i="2"/>
  <c r="C18" i="2"/>
  <c r="C23" i="2"/>
  <c r="C17" i="2"/>
  <c r="C21" i="2"/>
  <c r="C25" i="2"/>
  <c r="C19" i="2"/>
  <c r="C22" i="2"/>
  <c r="C20" i="2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2" i="2" a="1"/>
  <c r="B2" i="2" s="1"/>
</calcChain>
</file>

<file path=xl/comments1.xml><?xml version="1.0" encoding="utf-8"?>
<comments xmlns="http://schemas.openxmlformats.org/spreadsheetml/2006/main">
  <authors>
    <author>Коробов Илья Михайлович</author>
    <author>Совалков Дмитрий Сергеевич</author>
  </authors>
  <commentList>
    <comment ref="A139" authorId="0">
      <text>
        <r>
          <rPr>
            <b/>
            <sz val="9"/>
            <color indexed="81"/>
            <rFont val="Tahoma"/>
            <family val="2"/>
            <charset val="204"/>
          </rPr>
          <t>Коробов Илья Михайлович:</t>
        </r>
        <r>
          <rPr>
            <sz val="9"/>
            <color indexed="81"/>
            <rFont val="Tahoma"/>
            <family val="2"/>
            <charset val="204"/>
          </rPr>
          <t xml:space="preserve">
Предполагается, что мэппинг должен формироваться после загрузки в SAP шаблона CO_008_Внутренние заказы путем выгрузки из SAP полей Код внетренного заказа и Внешний номер заказа в формате Excel.</t>
        </r>
      </text>
    </comment>
    <comment ref="A290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1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2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3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4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5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6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7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98" authorId="1">
      <text>
        <r>
          <rPr>
            <b/>
            <sz val="9"/>
            <color indexed="81"/>
            <rFont val="Tahoma"/>
            <family val="2"/>
            <charset val="204"/>
          </rPr>
          <t>Совалков ДС:
МВП - сущность управленческого учета. Думаю, надо коллег из ОРПиУУ привлекать.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<sst xmlns="http://schemas.openxmlformats.org/spreadsheetml/2006/main" count="589" uniqueCount="34">
  <si>
    <t xml:space="preserve">Способ разработки мэппинга </t>
  </si>
  <si>
    <t>Ответственный от ИТ</t>
  </si>
  <si>
    <t>Вручную</t>
  </si>
  <si>
    <t>Выполнено</t>
  </si>
  <si>
    <t>Не актуально</t>
  </si>
  <si>
    <t>В плане работ</t>
  </si>
  <si>
    <t>Не требуется</t>
  </si>
  <si>
    <t>Автоматически</t>
  </si>
  <si>
    <t>Шарова</t>
  </si>
  <si>
    <t>Малыгин</t>
  </si>
  <si>
    <t>ручную</t>
  </si>
  <si>
    <t>Ответственный</t>
  </si>
  <si>
    <t>Осталось</t>
  </si>
  <si>
    <t>Иванова</t>
  </si>
  <si>
    <t>степаненко</t>
  </si>
  <si>
    <t>петров</t>
  </si>
  <si>
    <t>витечкин</t>
  </si>
  <si>
    <t>кузькина</t>
  </si>
  <si>
    <t>стулов</t>
  </si>
  <si>
    <t>сидоров</t>
  </si>
  <si>
    <t>Федотова</t>
  </si>
  <si>
    <t>№</t>
  </si>
  <si>
    <t>Статус готовности</t>
  </si>
  <si>
    <t xml:space="preserve">столбец1 </t>
  </si>
  <si>
    <t>столбец2</t>
  </si>
  <si>
    <t>столбец3</t>
  </si>
  <si>
    <t>столбец4</t>
  </si>
  <si>
    <t>столбец6</t>
  </si>
  <si>
    <t>столбец7</t>
  </si>
  <si>
    <t>столбец8</t>
  </si>
  <si>
    <t>столбец10</t>
  </si>
  <si>
    <t>столбец11</t>
  </si>
  <si>
    <t>осталось как должно быть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</si>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</sst>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[$€]* #,##0.00_-;\-[$€]* #,##0.00_-;_-[$€]* &quot;-&quot;??_-;_-@_-"/>
    <numFmt numFmtId="165" formatCode="_(* #,##0.0_);_(* \(#,##0.0\);_(* &quot;-&quot;??_);_(@_)"/>
    <numFmt numFmtId="166" formatCode="_(* #,##0_);_(* \(#,##0\);_(* &quot;-&quot;_);_(@_)"/>
    <numFmt numFmtId="167" formatCode="_(* #,##0.00_);_(* \(#,##0.00\);_(* &quot;-&quot;??_);_(@_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-* #,##0.00\ [$€]_-;\-* #,##0.00\ [$€]_-;_-* &quot;-&quot;??\ [$€]_-;_-@_-"/>
    <numFmt numFmtId="171" formatCode="#,##0.0;[Red]#,##0.0"/>
    <numFmt numFmtId="172" formatCode="_-* #,##0\ _р_._-;\-* #,##0\ _р_._-;_-* &quot;-&quot;\ _р_._-;_-@_-"/>
    <numFmt numFmtId="173" formatCode="_-* #,##0.00\ _р_._-;\-* #,##0.00\ _р_._-;_-* &quot;-&quot;??\ _р_._-;_-@_-"/>
    <numFmt numFmtId="174" formatCode="&quot;\&quot;#,##0.00;[Red]&quot;\&quot;\-#,##0.00"/>
    <numFmt numFmtId="175" formatCode="&quot;\&quot;#,##0;[Red]&quot;\&quot;\-#,##0"/>
  </numFmts>
  <fonts count="8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Helv"/>
    </font>
    <font>
      <sz val="10"/>
      <name val="Arial Cyr"/>
    </font>
    <font>
      <sz val="10"/>
      <name val="Arial Cyr"/>
      <charset val="204"/>
    </font>
    <font>
      <sz val="10"/>
      <name val="Helv"/>
      <charset val="204"/>
    </font>
    <font>
      <b/>
      <sz val="11"/>
      <color indexed="81"/>
      <name val="Tahoma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  <charset val="204"/>
    </font>
    <font>
      <sz val="10"/>
      <name val="Arial"/>
      <family val="2"/>
    </font>
    <font>
      <i/>
      <sz val="11"/>
      <color indexed="23"/>
      <name val="Calibri"/>
      <family val="2"/>
    </font>
    <font>
      <i/>
      <sz val="1"/>
      <color indexed="8"/>
      <name val="Courier"/>
      <family val="1"/>
      <charset val="204"/>
    </font>
    <font>
      <sz val="11"/>
      <color indexed="17"/>
      <name val="Calibri"/>
      <family val="2"/>
    </font>
    <font>
      <b/>
      <sz val="10"/>
      <name val="NTHelvetica/Cyrillic"/>
      <family val="1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204"/>
    </font>
    <font>
      <sz val="11"/>
      <color indexed="62"/>
      <name val="Calibri"/>
      <family val="2"/>
    </font>
    <font>
      <i/>
      <sz val="10"/>
      <name val="Arial Cyr"/>
      <family val="2"/>
      <charset val="204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1"/>
      <color indexed="63"/>
      <name val="Calibri"/>
      <family val="2"/>
    </font>
    <font>
      <sz val="10"/>
      <name val="TimesET"/>
      <family val="1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0"/>
      <color indexed="8"/>
      <name val="Arial"/>
      <family val="2"/>
      <charset val="204"/>
    </font>
    <font>
      <b/>
      <i/>
      <sz val="10"/>
      <name val="TimesET"/>
      <family val="1"/>
    </font>
    <font>
      <b/>
      <i/>
      <u/>
      <sz val="10"/>
      <color indexed="12"/>
      <name val="Arial"/>
      <family val="2"/>
      <charset val="204"/>
    </font>
    <font>
      <b/>
      <sz val="18"/>
      <color indexed="56"/>
      <name val="Cambria"/>
      <family val="2"/>
    </font>
    <font>
      <b/>
      <sz val="10"/>
      <name val="TimesET"/>
      <family val="1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1"/>
      <color theme="10"/>
      <name val="Calibri"/>
      <family val="2"/>
      <scheme val="minor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name val="Times New Roman Cyr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b/>
      <i/>
      <sz val="12"/>
      <color theme="1"/>
      <name val="Arial"/>
      <family val="2"/>
      <charset val="204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29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8">
    <xf numFmtId="0" fontId="0" fillId="0" borderId="0"/>
    <xf numFmtId="0" fontId="21" fillId="0" borderId="0" applyNumberFormat="0" applyFill="0" applyBorder="0" applyAlignment="0" applyProtection="0"/>
    <xf numFmtId="164" fontId="25" fillId="0" borderId="0"/>
    <xf numFmtId="164" fontId="26" fillId="0" borderId="0"/>
    <xf numFmtId="164" fontId="25" fillId="0" borderId="0"/>
    <xf numFmtId="164" fontId="27" fillId="0" borderId="0"/>
    <xf numFmtId="164" fontId="28" fillId="0" borderId="0"/>
    <xf numFmtId="164" fontId="25" fillId="0" borderId="0"/>
    <xf numFmtId="164" fontId="28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8" fillId="0" borderId="0"/>
    <xf numFmtId="164" fontId="28" fillId="0" borderId="0"/>
    <xf numFmtId="164" fontId="26" fillId="0" borderId="0"/>
    <xf numFmtId="164" fontId="25" fillId="0" borderId="0"/>
    <xf numFmtId="164" fontId="26" fillId="0" borderId="0"/>
    <xf numFmtId="164" fontId="29" fillId="0" borderId="0">
      <alignment vertical="center"/>
    </xf>
    <xf numFmtId="164" fontId="26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8" fillId="0" borderId="0"/>
    <xf numFmtId="164" fontId="28" fillId="0" borderId="0"/>
    <xf numFmtId="164" fontId="25" fillId="0" borderId="0"/>
    <xf numFmtId="164" fontId="27" fillId="0" borderId="0"/>
    <xf numFmtId="164" fontId="28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7" fillId="0" borderId="0"/>
    <xf numFmtId="164" fontId="28" fillId="0" borderId="0"/>
    <xf numFmtId="164" fontId="28" fillId="0" borderId="0"/>
    <xf numFmtId="164" fontId="27" fillId="0" borderId="0"/>
    <xf numFmtId="164" fontId="28" fillId="0" borderId="0"/>
    <xf numFmtId="164" fontId="26" fillId="0" borderId="0"/>
    <xf numFmtId="164" fontId="25" fillId="0" borderId="0"/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28">
      <protection locked="0"/>
    </xf>
    <xf numFmtId="164" fontId="26" fillId="0" borderId="0"/>
    <xf numFmtId="164" fontId="31" fillId="0" borderId="0">
      <protection locked="0"/>
    </xf>
    <xf numFmtId="164" fontId="31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28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1" fillId="0" borderId="0">
      <protection locked="0"/>
    </xf>
    <xf numFmtId="164" fontId="31" fillId="0" borderId="0">
      <protection locked="0"/>
    </xf>
    <xf numFmtId="164" fontId="32" fillId="35" borderId="0" applyNumberFormat="0" applyBorder="0" applyAlignment="0" applyProtection="0"/>
    <xf numFmtId="164" fontId="32" fillId="36" borderId="0" applyNumberFormat="0" applyBorder="0" applyAlignment="0" applyProtection="0"/>
    <xf numFmtId="164" fontId="32" fillId="37" borderId="0" applyNumberFormat="0" applyBorder="0" applyAlignment="0" applyProtection="0"/>
    <xf numFmtId="164" fontId="32" fillId="38" borderId="0" applyNumberFormat="0" applyBorder="0" applyAlignment="0" applyProtection="0"/>
    <xf numFmtId="164" fontId="32" fillId="39" borderId="0" applyNumberFormat="0" applyBorder="0" applyAlignment="0" applyProtection="0"/>
    <xf numFmtId="164" fontId="32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4" fontId="33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4" fontId="33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4" fontId="33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4" fontId="33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4" fontId="33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4" fontId="33" fillId="40" borderId="0" applyNumberFormat="0" applyBorder="0" applyAlignment="0" applyProtection="0"/>
    <xf numFmtId="164" fontId="32" fillId="41" borderId="0" applyNumberFormat="0" applyBorder="0" applyAlignment="0" applyProtection="0"/>
    <xf numFmtId="164" fontId="32" fillId="42" borderId="0" applyNumberFormat="0" applyBorder="0" applyAlignment="0" applyProtection="0"/>
    <xf numFmtId="164" fontId="32" fillId="43" borderId="0" applyNumberFormat="0" applyBorder="0" applyAlignment="0" applyProtection="0"/>
    <xf numFmtId="164" fontId="32" fillId="38" borderId="0" applyNumberFormat="0" applyBorder="0" applyAlignment="0" applyProtection="0"/>
    <xf numFmtId="164" fontId="32" fillId="41" borderId="0" applyNumberFormat="0" applyBorder="0" applyAlignment="0" applyProtection="0"/>
    <xf numFmtId="164" fontId="32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4" fontId="33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4" fontId="3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4" fontId="3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4" fontId="33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4" fontId="33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4" fontId="33" fillId="44" borderId="0" applyNumberFormat="0" applyBorder="0" applyAlignment="0" applyProtection="0"/>
    <xf numFmtId="164" fontId="34" fillId="45" borderId="0" applyNumberFormat="0" applyBorder="0" applyAlignment="0" applyProtection="0"/>
    <xf numFmtId="164" fontId="34" fillId="42" borderId="0" applyNumberFormat="0" applyBorder="0" applyAlignment="0" applyProtection="0"/>
    <xf numFmtId="164" fontId="34" fillId="43" borderId="0" applyNumberFormat="0" applyBorder="0" applyAlignment="0" applyProtection="0"/>
    <xf numFmtId="164" fontId="34" fillId="46" borderId="0" applyNumberFormat="0" applyBorder="0" applyAlignment="0" applyProtection="0"/>
    <xf numFmtId="164" fontId="34" fillId="47" borderId="0" applyNumberFormat="0" applyBorder="0" applyAlignment="0" applyProtection="0"/>
    <xf numFmtId="164" fontId="34" fillId="4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64" fontId="35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164" fontId="35" fillId="4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64" fontId="35" fillId="43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164" fontId="3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64" fontId="35" fillId="4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164" fontId="35" fillId="48" borderId="0" applyNumberFormat="0" applyBorder="0" applyAlignment="0" applyProtection="0"/>
    <xf numFmtId="164" fontId="34" fillId="49" borderId="0" applyNumberFormat="0" applyBorder="0" applyAlignment="0" applyProtection="0"/>
    <xf numFmtId="164" fontId="34" fillId="50" borderId="0" applyNumberFormat="0" applyBorder="0" applyAlignment="0" applyProtection="0"/>
    <xf numFmtId="164" fontId="34" fillId="51" borderId="0" applyNumberFormat="0" applyBorder="0" applyAlignment="0" applyProtection="0"/>
    <xf numFmtId="164" fontId="34" fillId="46" borderId="0" applyNumberFormat="0" applyBorder="0" applyAlignment="0" applyProtection="0"/>
    <xf numFmtId="164" fontId="34" fillId="47" borderId="0" applyNumberFormat="0" applyBorder="0" applyAlignment="0" applyProtection="0"/>
    <xf numFmtId="164" fontId="34" fillId="52" borderId="0" applyNumberFormat="0" applyBorder="0" applyAlignment="0" applyProtection="0"/>
    <xf numFmtId="164" fontId="26" fillId="0" borderId="0"/>
    <xf numFmtId="164" fontId="26" fillId="0" borderId="0"/>
    <xf numFmtId="0" fontId="36" fillId="0" borderId="0"/>
    <xf numFmtId="164" fontId="37" fillId="36" borderId="0" applyNumberFormat="0" applyBorder="0" applyAlignment="0" applyProtection="0"/>
    <xf numFmtId="164" fontId="38" fillId="53" borderId="29" applyNumberFormat="0" applyAlignment="0" applyProtection="0"/>
    <xf numFmtId="164" fontId="39" fillId="54" borderId="30" applyNumberFormat="0" applyAlignment="0" applyProtection="0"/>
    <xf numFmtId="43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27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42" fillId="0" borderId="0" applyNumberFormat="0" applyFill="0" applyBorder="0" applyAlignment="0" applyProtection="0"/>
    <xf numFmtId="164" fontId="30" fillId="0" borderId="0">
      <protection locked="0"/>
    </xf>
    <xf numFmtId="164" fontId="30" fillId="0" borderId="0">
      <protection locked="0"/>
    </xf>
    <xf numFmtId="164" fontId="43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30" fillId="0" borderId="0">
      <protection locked="0"/>
    </xf>
    <xf numFmtId="164" fontId="43" fillId="0" borderId="0">
      <protection locked="0"/>
    </xf>
    <xf numFmtId="164" fontId="40" fillId="0" borderId="0" applyNumberFormat="0" applyFill="0" applyBorder="0" applyAlignment="0" applyProtection="0"/>
    <xf numFmtId="164" fontId="44" fillId="37" borderId="0" applyNumberFormat="0" applyBorder="0" applyAlignment="0" applyProtection="0"/>
    <xf numFmtId="164" fontId="45" fillId="55" borderId="31">
      <alignment horizontal="left" vertical="center" wrapText="1"/>
    </xf>
    <xf numFmtId="164" fontId="40" fillId="0" borderId="0" applyNumberFormat="0" applyFill="0" applyBorder="0" applyAlignment="0" applyProtection="0"/>
    <xf numFmtId="164" fontId="45" fillId="0" borderId="0">
      <alignment horizontal="left" vertical="top" wrapText="1"/>
    </xf>
    <xf numFmtId="164" fontId="40" fillId="0" borderId="0" applyNumberFormat="0" applyFill="0" applyBorder="0" applyAlignment="0" applyProtection="0"/>
    <xf numFmtId="164" fontId="46" fillId="0" borderId="32" applyNumberFormat="0" applyFill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>
      <alignment vertical="top"/>
      <protection locked="0"/>
    </xf>
    <xf numFmtId="164" fontId="48" fillId="40" borderId="29" applyNumberFormat="0" applyAlignment="0" applyProtection="0"/>
    <xf numFmtId="164" fontId="49" fillId="0" borderId="0" applyNumberFormat="0" applyFill="0" applyBorder="0" applyAlignment="0" applyProtection="0"/>
    <xf numFmtId="164" fontId="50" fillId="0" borderId="33" applyNumberFormat="0" applyFill="0" applyAlignment="0" applyProtection="0"/>
    <xf numFmtId="166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3" fontId="27" fillId="0" borderId="34" applyFont="0" applyBorder="0">
      <alignment horizontal="center" vertical="center"/>
    </xf>
    <xf numFmtId="164" fontId="51" fillId="56" borderId="0" applyNumberFormat="0" applyBorder="0" applyAlignment="0" applyProtection="0"/>
    <xf numFmtId="0" fontId="1" fillId="0" borderId="0"/>
    <xf numFmtId="170" fontId="36" fillId="0" borderId="0"/>
    <xf numFmtId="170" fontId="36" fillId="0" borderId="0"/>
    <xf numFmtId="164" fontId="27" fillId="0" borderId="0"/>
    <xf numFmtId="164" fontId="41" fillId="0" borderId="0"/>
    <xf numFmtId="0" fontId="1" fillId="0" borderId="0"/>
    <xf numFmtId="164" fontId="27" fillId="0" borderId="0"/>
    <xf numFmtId="164" fontId="41" fillId="0" borderId="0"/>
    <xf numFmtId="0" fontId="36" fillId="0" borderId="0"/>
    <xf numFmtId="164" fontId="32" fillId="0" borderId="0"/>
    <xf numFmtId="0" fontId="36" fillId="0" borderId="0"/>
    <xf numFmtId="164" fontId="52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164" fontId="53" fillId="0" borderId="0"/>
    <xf numFmtId="0" fontId="36" fillId="0" borderId="0"/>
    <xf numFmtId="164" fontId="1" fillId="0" borderId="0"/>
    <xf numFmtId="164" fontId="1" fillId="0" borderId="0"/>
    <xf numFmtId="0" fontId="5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6" fillId="0" borderId="0"/>
    <xf numFmtId="164" fontId="25" fillId="0" borderId="0"/>
    <xf numFmtId="164" fontId="32" fillId="57" borderId="35" applyNumberFormat="0" applyFont="0" applyAlignment="0" applyProtection="0"/>
    <xf numFmtId="171" fontId="27" fillId="0" borderId="0" applyFont="0" applyAlignment="0">
      <alignment horizontal="center"/>
    </xf>
    <xf numFmtId="164" fontId="54" fillId="53" borderId="36" applyNumberFormat="0" applyAlignment="0" applyProtection="0"/>
    <xf numFmtId="9" fontId="41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4" fontId="55" fillId="0" borderId="0" applyFont="0" applyFill="0" applyBorder="0" applyProtection="0">
      <alignment horizontal="right" vertical="top" wrapText="1"/>
    </xf>
    <xf numFmtId="1" fontId="55" fillId="0" borderId="0">
      <alignment horizontal="center" vertical="top" wrapText="1"/>
    </xf>
    <xf numFmtId="3" fontId="56" fillId="0" borderId="0" applyFont="0" applyFill="0" applyBorder="0" applyAlignment="0"/>
    <xf numFmtId="164" fontId="57" fillId="0" borderId="0">
      <alignment horizontal="left" vertical="center" wrapText="1"/>
    </xf>
    <xf numFmtId="164" fontId="58" fillId="0" borderId="0"/>
    <xf numFmtId="164" fontId="26" fillId="0" borderId="0"/>
    <xf numFmtId="164" fontId="59" fillId="1" borderId="24">
      <alignment horizontal="left" vertical="center" wrapText="1"/>
    </xf>
    <xf numFmtId="164" fontId="60" fillId="0" borderId="0" applyNumberFormat="0" applyFill="0" applyBorder="0" applyAlignment="0">
      <protection locked="0"/>
    </xf>
    <xf numFmtId="164" fontId="61" fillId="0" borderId="0" applyNumberFormat="0" applyFill="0" applyBorder="0" applyAlignment="0" applyProtection="0"/>
    <xf numFmtId="164" fontId="62" fillId="1" borderId="37">
      <alignment vertical="top" wrapText="1"/>
    </xf>
    <xf numFmtId="164" fontId="40" fillId="0" borderId="0" applyNumberFormat="0" applyFill="0" applyBorder="0" applyAlignment="0" applyProtection="0"/>
    <xf numFmtId="164" fontId="63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64" fontId="35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164" fontId="35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164" fontId="35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164" fontId="35" fillId="4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64" fontId="35" fillId="4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64" fontId="35" fillId="52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4" fontId="64" fillId="40" borderId="29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64" fontId="65" fillId="53" borderId="3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164" fontId="66" fillId="53" borderId="29" applyNumberFormat="0" applyAlignment="0" applyProtection="0"/>
    <xf numFmtId="164" fontId="21" fillId="0" borderId="0" applyFill="0" applyBorder="0" applyAlignment="0" applyProtection="0"/>
    <xf numFmtId="0" fontId="67" fillId="0" borderId="0" applyNumberFormat="0" applyFill="0" applyBorder="0" applyAlignment="0" applyProtection="0"/>
    <xf numFmtId="164" fontId="27" fillId="0" borderId="0" applyBorder="0"/>
    <xf numFmtId="14" fontId="56" fillId="0" borderId="0">
      <alignment horizontal="right"/>
    </xf>
    <xf numFmtId="44" fontId="41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164" fontId="68" fillId="0" borderId="3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164" fontId="69" fillId="0" borderId="3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164" fontId="70" fillId="0" borderId="32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70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164" fontId="71" fillId="0" borderId="40" applyNumberFormat="0" applyFill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164" fontId="72" fillId="54" borderId="30" applyNumberFormat="0" applyAlignment="0" applyProtection="0"/>
    <xf numFmtId="164" fontId="27" fillId="0" borderId="0">
      <alignment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73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4" fontId="74" fillId="56" borderId="0" applyNumberFormat="0" applyBorder="0" applyAlignment="0" applyProtection="0"/>
    <xf numFmtId="164" fontId="75" fillId="0" borderId="0"/>
    <xf numFmtId="164" fontId="36" fillId="0" borderId="0"/>
    <xf numFmtId="164" fontId="36" fillId="0" borderId="0"/>
    <xf numFmtId="164" fontId="36" fillId="0" borderId="0"/>
    <xf numFmtId="0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52" fillId="0" borderId="0"/>
    <xf numFmtId="0" fontId="7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7" fillId="0" borderId="0"/>
    <xf numFmtId="164" fontId="27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2" fillId="0" borderId="0"/>
    <xf numFmtId="164" fontId="32" fillId="0" borderId="0"/>
    <xf numFmtId="164" fontId="36" fillId="0" borderId="0"/>
    <xf numFmtId="164" fontId="32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164" fontId="36" fillId="0" borderId="0"/>
    <xf numFmtId="0" fontId="1" fillId="0" borderId="0"/>
    <xf numFmtId="164" fontId="27" fillId="0" borderId="0"/>
    <xf numFmtId="0" fontId="36" fillId="0" borderId="0"/>
    <xf numFmtId="0" fontId="76" fillId="0" borderId="0"/>
    <xf numFmtId="164" fontId="36" fillId="0" borderId="0"/>
    <xf numFmtId="164" fontId="36" fillId="0" borderId="0"/>
    <xf numFmtId="164" fontId="36" fillId="0" borderId="0"/>
    <xf numFmtId="164" fontId="1" fillId="0" borderId="0"/>
    <xf numFmtId="164" fontId="2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3" fillId="0" borderId="0"/>
    <xf numFmtId="164" fontId="77" fillId="0" borderId="0"/>
    <xf numFmtId="0" fontId="76" fillId="0" borderId="0"/>
    <xf numFmtId="0" fontId="36" fillId="0" borderId="0"/>
    <xf numFmtId="0" fontId="36" fillId="0" borderId="0"/>
    <xf numFmtId="0" fontId="36" fillId="0" borderId="0"/>
    <xf numFmtId="164" fontId="1" fillId="0" borderId="0">
      <alignment wrapText="1"/>
      <protection locked="0"/>
    </xf>
    <xf numFmtId="164" fontId="1" fillId="0" borderId="0">
      <alignment wrapText="1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40" fillId="0" borderId="0">
      <alignment horizontal="left"/>
    </xf>
    <xf numFmtId="164" fontId="36" fillId="0" borderId="0"/>
    <xf numFmtId="164" fontId="36" fillId="0" borderId="0"/>
    <xf numFmtId="164" fontId="36" fillId="0" borderId="0"/>
    <xf numFmtId="164" fontId="36" fillId="0" borderId="0"/>
    <xf numFmtId="164" fontId="27" fillId="0" borderId="0"/>
    <xf numFmtId="164" fontId="33" fillId="0" borderId="0"/>
    <xf numFmtId="164" fontId="36" fillId="0" borderId="0"/>
    <xf numFmtId="164" fontId="33" fillId="0" borderId="0"/>
    <xf numFmtId="0" fontId="1" fillId="0" borderId="0"/>
    <xf numFmtId="0" fontId="1" fillId="0" borderId="0"/>
    <xf numFmtId="164" fontId="1" fillId="0" borderId="0">
      <alignment wrapText="1"/>
      <protection locked="0"/>
    </xf>
    <xf numFmtId="0" fontId="36" fillId="0" borderId="0"/>
    <xf numFmtId="0" fontId="36" fillId="0" borderId="0"/>
    <xf numFmtId="0" fontId="36" fillId="0" borderId="0"/>
    <xf numFmtId="164" fontId="1" fillId="0" borderId="0">
      <alignment wrapText="1"/>
      <protection locked="0"/>
    </xf>
    <xf numFmtId="0" fontId="36" fillId="0" borderId="0"/>
    <xf numFmtId="0" fontId="36" fillId="0" borderId="0"/>
    <xf numFmtId="0" fontId="36" fillId="0" borderId="0"/>
    <xf numFmtId="164" fontId="78" fillId="0" borderId="0"/>
    <xf numFmtId="164" fontId="40" fillId="0" borderId="0">
      <alignment horizontal="left"/>
    </xf>
    <xf numFmtId="164" fontId="36" fillId="0" borderId="0"/>
    <xf numFmtId="164" fontId="32" fillId="0" borderId="0"/>
    <xf numFmtId="0" fontId="36" fillId="0" borderId="0"/>
    <xf numFmtId="0" fontId="36" fillId="0" borderId="0"/>
    <xf numFmtId="0" fontId="36" fillId="0" borderId="0"/>
    <xf numFmtId="164" fontId="40" fillId="0" borderId="0">
      <alignment horizontal="left"/>
    </xf>
    <xf numFmtId="164" fontId="27" fillId="0" borderId="0"/>
    <xf numFmtId="164" fontId="1" fillId="0" borderId="0"/>
    <xf numFmtId="164" fontId="40" fillId="0" borderId="0">
      <alignment horizontal="left"/>
    </xf>
    <xf numFmtId="164" fontId="36" fillId="0" borderId="0"/>
    <xf numFmtId="164" fontId="40" fillId="0" borderId="0">
      <alignment horizontal="left"/>
    </xf>
    <xf numFmtId="164" fontId="36" fillId="0" borderId="0"/>
    <xf numFmtId="164" fontId="36" fillId="0" borderId="0"/>
    <xf numFmtId="164" fontId="36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4" fontId="79" fillId="36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4" fontId="80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4" fontId="27" fillId="57" borderId="35" applyNumberFormat="0" applyFont="0" applyAlignment="0" applyProtection="0"/>
    <xf numFmtId="9" fontId="33" fillId="0" borderId="0" applyFont="0" applyFill="0" applyBorder="0" applyAlignment="0" applyProtection="0"/>
    <xf numFmtId="164" fontId="27" fillId="0" borderId="14" applyNumberFormat="0" applyFon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164" fontId="81" fillId="0" borderId="33" applyNumberFormat="0" applyFill="0" applyAlignment="0" applyProtection="0"/>
    <xf numFmtId="164" fontId="26" fillId="0" borderId="0"/>
    <xf numFmtId="164" fontId="25" fillId="0" borderId="0"/>
    <xf numFmtId="0" fontId="26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4" fontId="82" fillId="0" borderId="0" applyNumberFormat="0" applyFill="0" applyBorder="0" applyAlignment="0" applyProtection="0"/>
    <xf numFmtId="172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164" fontId="83" fillId="37" borderId="0" applyNumberFormat="0" applyBorder="0" applyAlignment="0" applyProtection="0"/>
    <xf numFmtId="3" fontId="27" fillId="0" borderId="0" applyFont="0" applyBorder="0">
      <alignment horizontal="center"/>
    </xf>
    <xf numFmtId="164" fontId="30" fillId="0" borderId="0">
      <protection locked="0"/>
    </xf>
    <xf numFmtId="164" fontId="84" fillId="0" borderId="0" applyNumberFormat="0" applyFill="0" applyBorder="0" applyAlignment="0" applyProtection="0">
      <alignment vertical="top"/>
      <protection locked="0"/>
    </xf>
    <xf numFmtId="40" fontId="85" fillId="0" borderId="0" applyFont="0" applyFill="0" applyBorder="0" applyAlignment="0" applyProtection="0"/>
    <xf numFmtId="38" fontId="85" fillId="0" borderId="0" applyFont="0" applyFill="0" applyBorder="0" applyAlignment="0" applyProtection="0"/>
    <xf numFmtId="164" fontId="85" fillId="0" borderId="0"/>
    <xf numFmtId="164" fontId="86" fillId="0" borderId="0" applyNumberFormat="0" applyFill="0" applyBorder="0" applyAlignment="0" applyProtection="0">
      <alignment vertical="top"/>
      <protection locked="0"/>
    </xf>
    <xf numFmtId="174" fontId="85" fillId="0" borderId="0" applyFont="0" applyFill="0" applyBorder="0" applyAlignment="0" applyProtection="0"/>
    <xf numFmtId="175" fontId="85" fillId="0" borderId="0" applyFont="0" applyFill="0" applyBorder="0" applyAlignment="0" applyProtection="0"/>
  </cellStyleXfs>
  <cellXfs count="69">
    <xf numFmtId="0" fontId="0" fillId="0" borderId="0" xfId="0"/>
    <xf numFmtId="0" fontId="18" fillId="33" borderId="11" xfId="0" applyFont="1" applyFill="1" applyBorder="1" applyAlignment="1">
      <alignment vertical="center" wrapText="1"/>
    </xf>
    <xf numFmtId="0" fontId="18" fillId="33" borderId="14" xfId="0" applyFont="1" applyFill="1" applyBorder="1" applyAlignment="1">
      <alignment vertical="center" wrapText="1"/>
    </xf>
    <xf numFmtId="0" fontId="0" fillId="0" borderId="14" xfId="0" applyBorder="1"/>
    <xf numFmtId="0" fontId="0" fillId="0" borderId="14" xfId="0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 wrapText="1"/>
    </xf>
    <xf numFmtId="14" fontId="0" fillId="0" borderId="19" xfId="0" applyNumberFormat="1" applyFill="1" applyBorder="1" applyAlignment="1">
      <alignment horizontal="left" vertical="center"/>
    </xf>
    <xf numFmtId="14" fontId="0" fillId="0" borderId="14" xfId="0" applyNumberFormat="1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19" fillId="0" borderId="14" xfId="0" applyFont="1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20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14" xfId="0" applyFill="1" applyBorder="1"/>
    <xf numFmtId="0" fontId="18" fillId="0" borderId="10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vertical="center" wrapText="1"/>
    </xf>
    <xf numFmtId="0" fontId="0" fillId="0" borderId="18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0" fillId="0" borderId="21" xfId="0" applyFill="1" applyBorder="1" applyAlignment="1">
      <alignment horizontal="left" vertical="center"/>
    </xf>
    <xf numFmtId="14" fontId="0" fillId="0" borderId="22" xfId="0" applyNumberFormat="1" applyFill="1" applyBorder="1" applyAlignment="1">
      <alignment horizontal="left" vertical="center"/>
    </xf>
    <xf numFmtId="0" fontId="0" fillId="0" borderId="22" xfId="0" applyFill="1" applyBorder="1" applyAlignment="1">
      <alignment horizontal="left" vertical="center"/>
    </xf>
    <xf numFmtId="0" fontId="0" fillId="0" borderId="14" xfId="0" applyFill="1" applyBorder="1" applyAlignment="1">
      <alignment wrapText="1"/>
    </xf>
    <xf numFmtId="0" fontId="16" fillId="0" borderId="16" xfId="0" applyFont="1" applyFill="1" applyBorder="1" applyAlignment="1">
      <alignment horizontal="left" vertical="center"/>
    </xf>
    <xf numFmtId="14" fontId="16" fillId="0" borderId="14" xfId="0" applyNumberFormat="1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18" fillId="34" borderId="12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/>
    </xf>
    <xf numFmtId="0" fontId="18" fillId="0" borderId="14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left" vertical="center"/>
    </xf>
    <xf numFmtId="0" fontId="18" fillId="0" borderId="17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left" vertical="center"/>
    </xf>
    <xf numFmtId="0" fontId="20" fillId="0" borderId="14" xfId="1" applyFont="1" applyFill="1" applyBorder="1" applyAlignment="1">
      <alignment horizontal="left" vertical="center" wrapText="1"/>
    </xf>
    <xf numFmtId="0" fontId="20" fillId="0" borderId="19" xfId="1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9" fillId="0" borderId="20" xfId="0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/>
    </xf>
    <xf numFmtId="0" fontId="0" fillId="0" borderId="24" xfId="0" applyFill="1" applyBorder="1" applyAlignment="1">
      <alignment horizontal="left" vertical="center" wrapText="1"/>
    </xf>
    <xf numFmtId="0" fontId="0" fillId="0" borderId="25" xfId="0" applyFill="1" applyBorder="1" applyAlignment="1">
      <alignment horizontal="left" vertical="center" wrapText="1"/>
    </xf>
    <xf numFmtId="0" fontId="0" fillId="0" borderId="24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22" xfId="0" applyFill="1" applyBorder="1" applyAlignment="1">
      <alignment horizontal="left" vertical="center" wrapText="1"/>
    </xf>
    <xf numFmtId="0" fontId="0" fillId="0" borderId="27" xfId="0" applyFill="1" applyBorder="1" applyAlignment="1">
      <alignment horizontal="left" vertical="center"/>
    </xf>
    <xf numFmtId="0" fontId="0" fillId="0" borderId="21" xfId="0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left" vertical="center" wrapText="1"/>
    </xf>
    <xf numFmtId="0" fontId="0" fillId="0" borderId="0" xfId="0" applyBorder="1"/>
    <xf numFmtId="0" fontId="87" fillId="34" borderId="11" xfId="0" applyFont="1" applyFill="1" applyBorder="1" applyAlignment="1">
      <alignment vertical="center" wrapText="1"/>
    </xf>
    <xf numFmtId="0" fontId="0" fillId="0" borderId="14" xfId="0" applyBorder="1" applyAlignment="1">
      <alignment horizontal="left"/>
    </xf>
    <xf numFmtId="0" fontId="0" fillId="34" borderId="14" xfId="0" applyFill="1" applyBorder="1"/>
  </cellXfs>
  <cellStyles count="498">
    <cellStyle name=" 1" xfId="2"/>
    <cellStyle name="_1 квартап план (2)" xfId="3"/>
    <cellStyle name="_20080305_Расчет_ТНХ_К-12" xfId="4"/>
    <cellStyle name="_2-ЭГГПК 4 кв 05" xfId="5"/>
    <cellStyle name="_3C409DC0" xfId="6"/>
    <cellStyle name="_50% сокращение ППОФ_1кв-факт_04.05.09" xfId="7"/>
    <cellStyle name="_66432409" xfId="8"/>
    <cellStyle name="_БДР кв2" xfId="9"/>
    <cellStyle name="_БДР новый" xfId="10"/>
    <cellStyle name="_БДР план на месяц" xfId="11"/>
    <cellStyle name="_БДРБДДС БЛ  (2)" xfId="12"/>
    <cellStyle name="_декабрь_12мес_исправлен" xfId="13"/>
    <cellStyle name="_ДКС-Ф-08" xfId="14"/>
    <cellStyle name="_Дополнительные затраты к Прочим" xfId="15"/>
    <cellStyle name="_Инвестиционная программа" xfId="16"/>
    <cellStyle name="_Исполнение_КЛФ" xfId="17"/>
    <cellStyle name="_Лимиты ППОФ 2009 end от 29.10.08" xfId="18"/>
    <cellStyle name="_Лист1" xfId="19"/>
    <cellStyle name="_Маккинзи Капролактам 4кв(расш)" xfId="20"/>
    <cellStyle name="_Медиана - Фильтр" xfId="21"/>
    <cellStyle name="_Модель_Сибур-Нефтехим_ЭП+бензол +ДХЭ 2кв08 (Для Дирекции)" xfId="22"/>
    <cellStyle name="_Отчет за январь" xfId="23"/>
    <cellStyle name="_Переходящие_с_2006 г." xfId="24"/>
    <cellStyle name="_ПОФ" xfId="25"/>
    <cellStyle name="_ППОФ на 2008г.(новая кодировка на 14.01.2008г.)" xfId="26"/>
    <cellStyle name="_Предложение по ценам" xfId="27"/>
    <cellStyle name="_Прил_1_БДДС_2007" xfId="28"/>
    <cellStyle name="_Приложение 2 0806 факт" xfId="29"/>
    <cellStyle name="_прочие 9 мес" xfId="30"/>
    <cellStyle name="_ПФП_08_1кв" xfId="31"/>
    <cellStyle name="_ПФП_08_2кв" xfId="32"/>
    <cellStyle name="_ПФП_08_год" xfId="33"/>
    <cellStyle name="_ПФП_СП_2009_18.09_1кв" xfId="34"/>
    <cellStyle name="_Расчет эффекта_Rev1" xfId="35"/>
    <cellStyle name="_СНХ" xfId="36"/>
    <cellStyle name="_табл. 3.3.4" xfId="37"/>
    <cellStyle name="_табл.3.3.4" xfId="38"/>
    <cellStyle name="_Управленческий баланс" xfId="39"/>
    <cellStyle name="_форма З.З.Ч" xfId="40"/>
    <cellStyle name="_Цены и тарифы" xfId="41"/>
    <cellStyle name="_ЭП-380_СУГ_link_VAC" xfId="42"/>
    <cellStyle name="”€ЌЂЌ‘Ћ‚›‰" xfId="43"/>
    <cellStyle name="”€Љ‘€ђЋ‚ЂЌЌ›‰" xfId="44"/>
    <cellStyle name="„…Ќ…†Ќ›‰" xfId="45"/>
    <cellStyle name="„Ђ’Ђ" xfId="46"/>
    <cellStyle name="€’ЋѓЋ‚›‰" xfId="47"/>
    <cellStyle name="=D:\WINNT\SYSTEM32\COMMAND.COM" xfId="48"/>
    <cellStyle name="‡ЂѓЋ‹Ћ‚ЋЉ1" xfId="49"/>
    <cellStyle name="‡ЂѓЋ‹Ћ‚ЋЉ2" xfId="50"/>
    <cellStyle name="" xfId="51"/>
    <cellStyle name="" xfId="52"/>
    <cellStyle name="" xfId="53"/>
    <cellStyle name="_KALKIS2" xfId="54"/>
    <cellStyle name="_KALKIS2" xfId="55"/>
    <cellStyle name="_KALKIS3" xfId="56"/>
    <cellStyle name="_KALKIS3" xfId="57"/>
    <cellStyle name="_KALKIS4" xfId="58"/>
    <cellStyle name="_KALKIS4" xfId="59"/>
    <cellStyle name="_KALVTN2" xfId="60"/>
    <cellStyle name="_KALVTN2" xfId="61"/>
    <cellStyle name="_KALVTN3" xfId="62"/>
    <cellStyle name="_KALVTN3" xfId="63"/>
    <cellStyle name="_KALVTN4" xfId="64"/>
    <cellStyle name="_KALVTN4" xfId="65"/>
    <cellStyle name="_PLANTP2" xfId="66"/>
    <cellStyle name="_PLANTP2" xfId="67"/>
    <cellStyle name="_PLANTP3" xfId="68"/>
    <cellStyle name="_PLANTP3" xfId="69"/>
    <cellStyle name="_PLANTP4" xfId="70"/>
    <cellStyle name="_PLANTP4" xfId="71"/>
    <cellStyle name="" xfId="72"/>
    <cellStyle name="" xfId="73"/>
    <cellStyle name="_KALKIS2" xfId="74"/>
    <cellStyle name="_KALKIS2" xfId="75"/>
    <cellStyle name="_KALKIS3" xfId="76"/>
    <cellStyle name="_KALKIS3" xfId="77"/>
    <cellStyle name="_KALKIS4" xfId="78"/>
    <cellStyle name="_KALKIS4" xfId="79"/>
    <cellStyle name="_KALVTN2" xfId="80"/>
    <cellStyle name="_KALVTN2" xfId="81"/>
    <cellStyle name="_KALVTN3" xfId="82"/>
    <cellStyle name="_KALVTN3" xfId="83"/>
    <cellStyle name="_KALVTN4" xfId="84"/>
    <cellStyle name="_KALVTN4" xfId="85"/>
    <cellStyle name="_PLANTP2" xfId="86"/>
    <cellStyle name="_PLANTP2" xfId="87"/>
    <cellStyle name="_PLANTP3" xfId="88"/>
    <cellStyle name="_PLANTP3" xfId="89"/>
    <cellStyle name="_PLANTP4" xfId="90"/>
    <cellStyle name="_PLANTP4" xfId="91"/>
    <cellStyle name="" xfId="92"/>
    <cellStyle name="1" xfId="93"/>
    <cellStyle name="2" xfId="94"/>
    <cellStyle name="20% - Accent1 2" xfId="95"/>
    <cellStyle name="20% - Accent2 2" xfId="96"/>
    <cellStyle name="20% - Accent3 2" xfId="97"/>
    <cellStyle name="20% - Accent4 2" xfId="98"/>
    <cellStyle name="20% - Accent5 2" xfId="99"/>
    <cellStyle name="20% - Accent6 2" xfId="100"/>
    <cellStyle name="20% - Акцент1 2" xfId="101"/>
    <cellStyle name="20% - Акцент1 2 2" xfId="102"/>
    <cellStyle name="20% - Акцент1 2 3" xfId="103"/>
    <cellStyle name="20% - Акцент2 2" xfId="104"/>
    <cellStyle name="20% - Акцент2 2 2" xfId="105"/>
    <cellStyle name="20% - Акцент2 2 3" xfId="106"/>
    <cellStyle name="20% - Акцент3 2" xfId="107"/>
    <cellStyle name="20% - Акцент3 2 2" xfId="108"/>
    <cellStyle name="20% - Акцент3 2 3" xfId="109"/>
    <cellStyle name="20% - Акцент4 2" xfId="110"/>
    <cellStyle name="20% - Акцент4 2 2" xfId="111"/>
    <cellStyle name="20% - Акцент4 2 3" xfId="112"/>
    <cellStyle name="20% - Акцент5 2" xfId="113"/>
    <cellStyle name="20% - Акцент5 2 2" xfId="114"/>
    <cellStyle name="20% - Акцент5 2 3" xfId="115"/>
    <cellStyle name="20% - Акцент6 2" xfId="116"/>
    <cellStyle name="20% - Акцент6 2 2" xfId="117"/>
    <cellStyle name="20% - Акцент6 2 3" xfId="118"/>
    <cellStyle name="40% - Accent1 2" xfId="119"/>
    <cellStyle name="40% - Accent2 2" xfId="120"/>
    <cellStyle name="40% - Accent3 2" xfId="121"/>
    <cellStyle name="40% - Accent4 2" xfId="122"/>
    <cellStyle name="40% - Accent5 2" xfId="123"/>
    <cellStyle name="40% - Accent6 2" xfId="124"/>
    <cellStyle name="40% - Акцент1 2" xfId="125"/>
    <cellStyle name="40% - Акцент1 2 2" xfId="126"/>
    <cellStyle name="40% - Акцент1 2 3" xfId="127"/>
    <cellStyle name="40% - Акцент2 2" xfId="128"/>
    <cellStyle name="40% - Акцент2 2 2" xfId="129"/>
    <cellStyle name="40% - Акцент2 2 3" xfId="130"/>
    <cellStyle name="40% - Акцент3 2" xfId="131"/>
    <cellStyle name="40% - Акцент3 2 2" xfId="132"/>
    <cellStyle name="40% - Акцент3 2 3" xfId="133"/>
    <cellStyle name="40% - Акцент4 2" xfId="134"/>
    <cellStyle name="40% - Акцент4 2 2" xfId="135"/>
    <cellStyle name="40% - Акцент4 2 3" xfId="136"/>
    <cellStyle name="40% - Акцент5 2" xfId="137"/>
    <cellStyle name="40% - Акцент5 2 2" xfId="138"/>
    <cellStyle name="40% - Акцент5 2 3" xfId="139"/>
    <cellStyle name="40% - Акцент6 2" xfId="140"/>
    <cellStyle name="40% - Акцент6 2 2" xfId="141"/>
    <cellStyle name="40% - Акцент6 2 3" xfId="142"/>
    <cellStyle name="60% - Accent1 2" xfId="143"/>
    <cellStyle name="60% - Accent2 2" xfId="144"/>
    <cellStyle name="60% - Accent3 2" xfId="145"/>
    <cellStyle name="60% - Accent4 2" xfId="146"/>
    <cellStyle name="60% - Accent5 2" xfId="147"/>
    <cellStyle name="60% - Accent6 2" xfId="148"/>
    <cellStyle name="60% - Акцент1 2" xfId="149"/>
    <cellStyle name="60% - Акцент1 2 2" xfId="150"/>
    <cellStyle name="60% - Акцент1 2 3" xfId="151"/>
    <cellStyle name="60% - Акцент2 2" xfId="152"/>
    <cellStyle name="60% - Акцент2 2 2" xfId="153"/>
    <cellStyle name="60% - Акцент2 2 3" xfId="154"/>
    <cellStyle name="60% - Акцент3 2" xfId="155"/>
    <cellStyle name="60% - Акцент3 2 2" xfId="156"/>
    <cellStyle name="60% - Акцент3 2 3" xfId="157"/>
    <cellStyle name="60% - Акцент4 2" xfId="158"/>
    <cellStyle name="60% - Акцент4 2 2" xfId="159"/>
    <cellStyle name="60% - Акцент4 2 3" xfId="160"/>
    <cellStyle name="60% - Акцент5 2" xfId="161"/>
    <cellStyle name="60% - Акцент5 2 2" xfId="162"/>
    <cellStyle name="60% - Акцент5 2 3" xfId="163"/>
    <cellStyle name="60% - Акцент6 2" xfId="164"/>
    <cellStyle name="60% - Акцент6 2 2" xfId="165"/>
    <cellStyle name="60% - Акцент6 2 3" xfId="166"/>
    <cellStyle name="Accent1 2" xfId="167"/>
    <cellStyle name="Accent2 2" xfId="168"/>
    <cellStyle name="Accent3 2" xfId="169"/>
    <cellStyle name="Accent4 2" xfId="170"/>
    <cellStyle name="Accent5 2" xfId="171"/>
    <cellStyle name="Accent6 2" xfId="172"/>
    <cellStyle name="AFE" xfId="173"/>
    <cellStyle name="AFE 2" xfId="174"/>
    <cellStyle name="AFE 3" xfId="175"/>
    <cellStyle name="Bad 2" xfId="176"/>
    <cellStyle name="Calculation 2" xfId="177"/>
    <cellStyle name="Check Cell 2" xfId="178"/>
    <cellStyle name="Comma 2" xfId="179"/>
    <cellStyle name="Comma 2 2" xfId="180"/>
    <cellStyle name="Comma 3" xfId="181"/>
    <cellStyle name="Comma0" xfId="182"/>
    <cellStyle name="Currency 2" xfId="183"/>
    <cellStyle name="Currency0" xfId="184"/>
    <cellStyle name="Date" xfId="185"/>
    <cellStyle name="Euro" xfId="186"/>
    <cellStyle name="Euro 2" xfId="187"/>
    <cellStyle name="Euro 3" xfId="188"/>
    <cellStyle name="Explanatory Text 2" xfId="189"/>
    <cellStyle name="F2" xfId="190"/>
    <cellStyle name="F3" xfId="191"/>
    <cellStyle name="F4" xfId="192"/>
    <cellStyle name="F5" xfId="193"/>
    <cellStyle name="F6" xfId="194"/>
    <cellStyle name="F7" xfId="195"/>
    <cellStyle name="F8" xfId="196"/>
    <cellStyle name="Fixed" xfId="197"/>
    <cellStyle name="Good 2" xfId="198"/>
    <cellStyle name="GrandTotal" xfId="199"/>
    <cellStyle name="Heading 1 2" xfId="200"/>
    <cellStyle name="Heading 2 2" xfId="201"/>
    <cellStyle name="Heading 2 3" xfId="202"/>
    <cellStyle name="Heading 3 2" xfId="203"/>
    <cellStyle name="Heading 4 2" xfId="204"/>
    <cellStyle name="Hyperlink 2" xfId="205"/>
    <cellStyle name="Input 2" xfId="206"/>
    <cellStyle name="INS" xfId="207"/>
    <cellStyle name="Linked Cell 2" xfId="208"/>
    <cellStyle name="Milliers [0]_Conversion Summary" xfId="209"/>
    <cellStyle name="Milliers_Conversion Summary" xfId="210"/>
    <cellStyle name="Monйtaire [0]_Conversion Summary" xfId="211"/>
    <cellStyle name="Monйtaire_Conversion Summary" xfId="212"/>
    <cellStyle name="namber" xfId="213"/>
    <cellStyle name="Neutral 2" xfId="214"/>
    <cellStyle name="Normal 2" xfId="215"/>
    <cellStyle name="Normal 2 2" xfId="216"/>
    <cellStyle name="Normal 2 2 2" xfId="217"/>
    <cellStyle name="Normal 2 2 3" xfId="218"/>
    <cellStyle name="Normal 2 3" xfId="219"/>
    <cellStyle name="Normal 2 4" xfId="220"/>
    <cellStyle name="Normal 2 5" xfId="221"/>
    <cellStyle name="Normal 2_Копия Сводный реестр dd 24 05 11-таня2" xfId="222"/>
    <cellStyle name="Normal 3" xfId="223"/>
    <cellStyle name="Normal 3 2" xfId="224"/>
    <cellStyle name="Normal 3 3" xfId="225"/>
    <cellStyle name="Normal 3 4" xfId="226"/>
    <cellStyle name="Normal 3 5" xfId="227"/>
    <cellStyle name="Normal 4" xfId="228"/>
    <cellStyle name="Normal 4 2" xfId="229"/>
    <cellStyle name="Normal 4 2 2" xfId="230"/>
    <cellStyle name="Normal 4 2 3" xfId="231"/>
    <cellStyle name="Normal 4 3" xfId="232"/>
    <cellStyle name="Normal 4 4" xfId="233"/>
    <cellStyle name="Normal 5" xfId="234"/>
    <cellStyle name="Normal 54" xfId="235"/>
    <cellStyle name="Normal 6" xfId="236"/>
    <cellStyle name="Normal 7" xfId="237"/>
    <cellStyle name="Normal 8" xfId="238"/>
    <cellStyle name="Normal 9" xfId="239"/>
    <cellStyle name="normálne_IT Spending Benchmark 2004 Vsn 1" xfId="240"/>
    <cellStyle name="normбlnм_laroux" xfId="241"/>
    <cellStyle name="Note 2" xfId="242"/>
    <cellStyle name="number" xfId="243"/>
    <cellStyle name="Output 2" xfId="244"/>
    <cellStyle name="Percent 2" xfId="245"/>
    <cellStyle name="Percent 3" xfId="246"/>
    <cellStyle name="Price" xfId="247"/>
    <cellStyle name="Qty" xfId="248"/>
    <cellStyle name="Rubles" xfId="249"/>
    <cellStyle name="st1" xfId="250"/>
    <cellStyle name="Standard_Abteilung" xfId="251"/>
    <cellStyle name="Style 1" xfId="252"/>
    <cellStyle name="SubTotal" xfId="253"/>
    <cellStyle name="TIT_GRUPPO" xfId="254"/>
    <cellStyle name="Title 2" xfId="255"/>
    <cellStyle name="Total 2" xfId="256"/>
    <cellStyle name="Total 3" xfId="257"/>
    <cellStyle name="Warning Text 2" xfId="258"/>
    <cellStyle name="Акцент1 2" xfId="259"/>
    <cellStyle name="Акцент1 2 2" xfId="260"/>
    <cellStyle name="Акцент1 2 3" xfId="261"/>
    <cellStyle name="Акцент2 2" xfId="262"/>
    <cellStyle name="Акцент2 2 2" xfId="263"/>
    <cellStyle name="Акцент2 2 3" xfId="264"/>
    <cellStyle name="Акцент3 2" xfId="265"/>
    <cellStyle name="Акцент3 2 2" xfId="266"/>
    <cellStyle name="Акцент3 2 3" xfId="267"/>
    <cellStyle name="Акцент4 2" xfId="268"/>
    <cellStyle name="Акцент4 2 2" xfId="269"/>
    <cellStyle name="Акцент4 2 3" xfId="270"/>
    <cellStyle name="Акцент5 2" xfId="271"/>
    <cellStyle name="Акцент5 2 2" xfId="272"/>
    <cellStyle name="Акцент5 2 3" xfId="273"/>
    <cellStyle name="Акцент6 2" xfId="274"/>
    <cellStyle name="Акцент6 2 2" xfId="275"/>
    <cellStyle name="Акцент6 2 3" xfId="276"/>
    <cellStyle name="Ввод  2" xfId="277"/>
    <cellStyle name="Ввод  2 2" xfId="278"/>
    <cellStyle name="Ввод  2 3" xfId="279"/>
    <cellStyle name="Вывод 2" xfId="280"/>
    <cellStyle name="Вывод 2 2" xfId="281"/>
    <cellStyle name="Вывод 2 3" xfId="282"/>
    <cellStyle name="Вычисление 2" xfId="283"/>
    <cellStyle name="Вычисление 2 2" xfId="284"/>
    <cellStyle name="Вычисление 2 3" xfId="285"/>
    <cellStyle name="Гиперссылка" xfId="1" builtinId="8"/>
    <cellStyle name="Гиперссылка 2" xfId="286"/>
    <cellStyle name="Гиперссылка 3" xfId="287"/>
    <cellStyle name="горизонтальный" xfId="288"/>
    <cellStyle name="Дата" xfId="289"/>
    <cellStyle name="Денежный 2" xfId="290"/>
    <cellStyle name="Заголовок 1 2" xfId="291"/>
    <cellStyle name="Заголовок 1 2 2" xfId="292"/>
    <cellStyle name="Заголовок 1 2 3" xfId="293"/>
    <cellStyle name="Заголовок 2 2" xfId="294"/>
    <cellStyle name="Заголовок 2 2 2" xfId="295"/>
    <cellStyle name="Заголовок 2 2 3" xfId="296"/>
    <cellStyle name="Заголовок 3 2" xfId="297"/>
    <cellStyle name="Заголовок 3 2 2" xfId="298"/>
    <cellStyle name="Заголовок 3 2 3" xfId="299"/>
    <cellStyle name="Заголовок 4 2" xfId="300"/>
    <cellStyle name="Заголовок 4 2 2" xfId="301"/>
    <cellStyle name="Заголовок 4 2 3" xfId="302"/>
    <cellStyle name="Итог 2" xfId="303"/>
    <cellStyle name="Итог 2 2" xfId="304"/>
    <cellStyle name="Итог 2 3" xfId="305"/>
    <cellStyle name="Контрольная ячейка 2" xfId="306"/>
    <cellStyle name="Контрольная ячейка 2 2" xfId="307"/>
    <cellStyle name="Контрольная ячейка 2 3" xfId="308"/>
    <cellStyle name="Миша (бланки отчетности)" xfId="309"/>
    <cellStyle name="Название 2" xfId="310"/>
    <cellStyle name="Название 2 2" xfId="311"/>
    <cellStyle name="Название 2 3" xfId="312"/>
    <cellStyle name="Нейтральный 2" xfId="313"/>
    <cellStyle name="Нейтральный 2 2" xfId="314"/>
    <cellStyle name="Нейтральный 2 3" xfId="315"/>
    <cellStyle name="Обычный" xfId="0" builtinId="0"/>
    <cellStyle name="Обычный 1" xfId="316"/>
    <cellStyle name="Обычный 10" xfId="317"/>
    <cellStyle name="Обычный 11" xfId="318"/>
    <cellStyle name="Обычный 12" xfId="319"/>
    <cellStyle name="Обычный 12 2" xfId="320"/>
    <cellStyle name="Обычный 13" xfId="321"/>
    <cellStyle name="Обычный 14" xfId="322"/>
    <cellStyle name="Обычный 15" xfId="323"/>
    <cellStyle name="Обычный 16" xfId="324"/>
    <cellStyle name="Обычный 17" xfId="325"/>
    <cellStyle name="Обычный 18" xfId="326"/>
    <cellStyle name="Обычный 19" xfId="327"/>
    <cellStyle name="Обычный 2" xfId="328"/>
    <cellStyle name="Обычный 2 10" xfId="329"/>
    <cellStyle name="Обычный 2 11" xfId="330"/>
    <cellStyle name="Обычный 2 12" xfId="331"/>
    <cellStyle name="Обычный 2 13" xfId="332"/>
    <cellStyle name="Обычный 2 14" xfId="333"/>
    <cellStyle name="Обычный 2 15" xfId="334"/>
    <cellStyle name="Обычный 2 16" xfId="335"/>
    <cellStyle name="Обычный 2 17" xfId="336"/>
    <cellStyle name="Обычный 2 18" xfId="337"/>
    <cellStyle name="Обычный 2 19" xfId="338"/>
    <cellStyle name="Обычный 2 2" xfId="339"/>
    <cellStyle name="Обычный 2 2 10" xfId="340"/>
    <cellStyle name="Обычный 2 2 11" xfId="341"/>
    <cellStyle name="Обычный 2 2 12" xfId="342"/>
    <cellStyle name="Обычный 2 2 13" xfId="343"/>
    <cellStyle name="Обычный 2 2 14" xfId="344"/>
    <cellStyle name="Обычный 2 2 15" xfId="345"/>
    <cellStyle name="Обычный 2 2 16" xfId="346"/>
    <cellStyle name="Обычный 2 2 17" xfId="347"/>
    <cellStyle name="Обычный 2 2 18" xfId="348"/>
    <cellStyle name="Обычный 2 2 2" xfId="349"/>
    <cellStyle name="Обычный 2 2 2 2" xfId="350"/>
    <cellStyle name="Обычный 2 2 3" xfId="351"/>
    <cellStyle name="Обычный 2 2 3 2" xfId="352"/>
    <cellStyle name="Обычный 2 2 4" xfId="353"/>
    <cellStyle name="Обычный 2 2 5" xfId="354"/>
    <cellStyle name="Обычный 2 2 6" xfId="355"/>
    <cellStyle name="Обычный 2 2 7" xfId="356"/>
    <cellStyle name="Обычный 2 2 8" xfId="357"/>
    <cellStyle name="Обычный 2 2 9" xfId="358"/>
    <cellStyle name="Обычный 2 20" xfId="359"/>
    <cellStyle name="Обычный 2 21" xfId="360"/>
    <cellStyle name="Обычный 2 22" xfId="361"/>
    <cellStyle name="Обычный 2 3" xfId="362"/>
    <cellStyle name="Обычный 2 3 2" xfId="363"/>
    <cellStyle name="Обычный 2 3 3" xfId="364"/>
    <cellStyle name="Обычный 2 3_ТП_сводный реестр по субсидиям на  30.06.11" xfId="365"/>
    <cellStyle name="Обычный 2 4" xfId="366"/>
    <cellStyle name="Обычный 2 5" xfId="367"/>
    <cellStyle name="Обычный 2 6" xfId="368"/>
    <cellStyle name="Обычный 2 7" xfId="369"/>
    <cellStyle name="Обычный 2 8" xfId="370"/>
    <cellStyle name="Обычный 2 9" xfId="371"/>
    <cellStyle name="Обычный 2_Linde Summary" xfId="372"/>
    <cellStyle name="Обычный 20" xfId="373"/>
    <cellStyle name="Обычный 21" xfId="374"/>
    <cellStyle name="Обычный 22" xfId="375"/>
    <cellStyle name="Обычный 23" xfId="376"/>
    <cellStyle name="Обычный 24" xfId="377"/>
    <cellStyle name="Обычный 25" xfId="378"/>
    <cellStyle name="Обычный 25 2" xfId="379"/>
    <cellStyle name="Обычный 25 3" xfId="380"/>
    <cellStyle name="Обычный 26" xfId="381"/>
    <cellStyle name="Обычный 27" xfId="382"/>
    <cellStyle name="Обычный 28" xfId="383"/>
    <cellStyle name="Обычный 29" xfId="384"/>
    <cellStyle name="Обычный 3" xfId="385"/>
    <cellStyle name="Обычный 3 2" xfId="386"/>
    <cellStyle name="Обычный 3 2 2" xfId="387"/>
    <cellStyle name="Обычный 3 3" xfId="388"/>
    <cellStyle name="Обычный 3 3 2" xfId="389"/>
    <cellStyle name="Обычный 3 3 3" xfId="390"/>
    <cellStyle name="Обычный 3 4" xfId="391"/>
    <cellStyle name="Обычный 3 5" xfId="392"/>
    <cellStyle name="Обычный 3_Tecnimont Summary" xfId="393"/>
    <cellStyle name="Обычный 30" xfId="394"/>
    <cellStyle name="Обычный 31" xfId="395"/>
    <cellStyle name="Обычный 32" xfId="396"/>
    <cellStyle name="Обычный 33" xfId="397"/>
    <cellStyle name="Обычный 34" xfId="398"/>
    <cellStyle name="Обычный 35" xfId="399"/>
    <cellStyle name="Обычный 36" xfId="400"/>
    <cellStyle name="Обычный 37" xfId="401"/>
    <cellStyle name="Обычный 38" xfId="402"/>
    <cellStyle name="Обычный 39" xfId="403"/>
    <cellStyle name="Обычный 4" xfId="404"/>
    <cellStyle name="Обычный 4 2" xfId="405"/>
    <cellStyle name="Обычный 4 2 2" xfId="406"/>
    <cellStyle name="Обычный 4 3" xfId="407"/>
    <cellStyle name="Обычный 40" xfId="408"/>
    <cellStyle name="Обычный 41" xfId="409"/>
    <cellStyle name="Обычный 42" xfId="410"/>
    <cellStyle name="Обычный 5" xfId="411"/>
    <cellStyle name="Обычный 5 2" xfId="412"/>
    <cellStyle name="Обычный 5 3" xfId="413"/>
    <cellStyle name="Обычный 6" xfId="414"/>
    <cellStyle name="Обычный 6 2" xfId="415"/>
    <cellStyle name="Обычный 7" xfId="416"/>
    <cellStyle name="Обычный 7 2" xfId="417"/>
    <cellStyle name="Обычный 8" xfId="418"/>
    <cellStyle name="Обычный 9" xfId="419"/>
    <cellStyle name="Плохой 2" xfId="420"/>
    <cellStyle name="Плохой 2 2" xfId="421"/>
    <cellStyle name="Плохой 2 3" xfId="422"/>
    <cellStyle name="Плохой 3" xfId="423"/>
    <cellStyle name="Плохой 4" xfId="424"/>
    <cellStyle name="Пояснение 2" xfId="425"/>
    <cellStyle name="Пояснение 2 2" xfId="426"/>
    <cellStyle name="Пояснение 2 3" xfId="427"/>
    <cellStyle name="Примечание 2" xfId="428"/>
    <cellStyle name="Примечание 2 2" xfId="429"/>
    <cellStyle name="Примечание 2 3" xfId="430"/>
    <cellStyle name="Процентный 2" xfId="431"/>
    <cellStyle name="Рамки" xfId="432"/>
    <cellStyle name="Связанная ячейка 2" xfId="433"/>
    <cellStyle name="Связанная ячейка 2 2" xfId="434"/>
    <cellStyle name="Связанная ячейка 2 3" xfId="435"/>
    <cellStyle name="Стиль 1" xfId="436"/>
    <cellStyle name="Стиль 1 2" xfId="437"/>
    <cellStyle name="Стиль 1 3" xfId="438"/>
    <cellStyle name="Текст предупреждения 2" xfId="439"/>
    <cellStyle name="Текст предупреждения 2 2" xfId="440"/>
    <cellStyle name="Текст предупреждения 2 3" xfId="441"/>
    <cellStyle name="Тысячи [0]_1998г max вулк   " xfId="442"/>
    <cellStyle name="Тысячи_1998г max вулк   " xfId="443"/>
    <cellStyle name="Финансовый 10" xfId="444"/>
    <cellStyle name="Финансовый 11" xfId="445"/>
    <cellStyle name="Финансовый 12" xfId="446"/>
    <cellStyle name="Финансовый 13" xfId="447"/>
    <cellStyle name="Финансовый 14" xfId="448"/>
    <cellStyle name="Финансовый 15" xfId="449"/>
    <cellStyle name="Финансовый 16" xfId="450"/>
    <cellStyle name="Финансовый 17" xfId="451"/>
    <cellStyle name="Финансовый 18" xfId="452"/>
    <cellStyle name="Финансовый 2" xfId="453"/>
    <cellStyle name="Финансовый 2 10" xfId="454"/>
    <cellStyle name="Финансовый 2 11" xfId="455"/>
    <cellStyle name="Финансовый 2 12" xfId="456"/>
    <cellStyle name="Финансовый 2 13" xfId="457"/>
    <cellStyle name="Финансовый 2 14" xfId="458"/>
    <cellStyle name="Финансовый 2 15" xfId="459"/>
    <cellStyle name="Финансовый 2 16" xfId="460"/>
    <cellStyle name="Финансовый 2 17" xfId="461"/>
    <cellStyle name="Финансовый 2 2" xfId="462"/>
    <cellStyle name="Финансовый 2 2 2" xfId="463"/>
    <cellStyle name="Финансовый 2 2 3" xfId="464"/>
    <cellStyle name="Финансовый 2 3" xfId="465"/>
    <cellStyle name="Финансовый 2 3 2" xfId="466"/>
    <cellStyle name="Финансовый 2 4" xfId="467"/>
    <cellStyle name="Финансовый 2 5" xfId="468"/>
    <cellStyle name="Финансовый 2 6" xfId="469"/>
    <cellStyle name="Финансовый 2 7" xfId="470"/>
    <cellStyle name="Финансовый 2 8" xfId="471"/>
    <cellStyle name="Финансовый 2 9" xfId="472"/>
    <cellStyle name="Финансовый 2_Копия Tecnimont Summary ONshore" xfId="473"/>
    <cellStyle name="Финансовый 3" xfId="474"/>
    <cellStyle name="Финансовый 3 2" xfId="475"/>
    <cellStyle name="Финансовый 3 3" xfId="476"/>
    <cellStyle name="Финансовый 4" xfId="477"/>
    <cellStyle name="Финансовый 4 2" xfId="478"/>
    <cellStyle name="Финансовый 4 3" xfId="479"/>
    <cellStyle name="Финансовый 5" xfId="480"/>
    <cellStyle name="Финансовый 5 2" xfId="481"/>
    <cellStyle name="Финансовый 6" xfId="482"/>
    <cellStyle name="Финансовый 7" xfId="483"/>
    <cellStyle name="Финансовый 8" xfId="484"/>
    <cellStyle name="Финансовый 9" xfId="485"/>
    <cellStyle name="Хороший 2" xfId="486"/>
    <cellStyle name="Хороший 2 2" xfId="487"/>
    <cellStyle name="Хороший 2 3" xfId="488"/>
    <cellStyle name="число" xfId="489"/>
    <cellStyle name="ЏђЋ–…Ќ’Ќ›‰" xfId="490"/>
    <cellStyle name="ハイパーリンク_Book11" xfId="491"/>
    <cellStyle name="桁区切り [0.00]_Book11" xfId="492"/>
    <cellStyle name="桁区切り_Book11" xfId="493"/>
    <cellStyle name="標準_Book11" xfId="494"/>
    <cellStyle name="表示済みのハイパーリンク_Book11" xfId="495"/>
    <cellStyle name="通貨 [0.00]_Book11" xfId="496"/>
    <cellStyle name="通貨_Book11" xfId="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S196"/>
  <sheetViews>
    <sheetView topLeftCell="A7" zoomScale="70" zoomScaleNormal="70" workbookViewId="0">
      <selection activeCell="S2" sqref="S2:S192"/>
    </sheetView>
  </sheetViews>
  <sheetFormatPr defaultColWidth="9.140625" defaultRowHeight="15"/>
  <cols>
    <col min="1" max="1" width="5" style="40" customWidth="1"/>
    <col min="2" max="2" width="12.7109375" style="40" customWidth="1"/>
    <col min="3" max="3" width="9.28515625" style="40" customWidth="1"/>
    <col min="4" max="4" width="13.5703125" style="40" customWidth="1"/>
    <col min="5" max="5" width="9.7109375" style="39" customWidth="1"/>
    <col min="6" max="6" width="6.5703125" style="39" customWidth="1"/>
    <col min="7" max="7" width="4.85546875" style="39" customWidth="1"/>
    <col min="8" max="8" width="4.42578125" style="39" customWidth="1"/>
    <col min="9" max="9" width="24.28515625" style="40" customWidth="1"/>
    <col min="10" max="10" width="0.140625" style="40" customWidth="1"/>
    <col min="11" max="11" width="22.42578125" style="40" customWidth="1"/>
    <col min="12" max="12" width="4.28515625" style="40" customWidth="1"/>
    <col min="13" max="13" width="7.140625" style="40" customWidth="1"/>
    <col min="14" max="14" width="6.140625" style="41" customWidth="1"/>
    <col min="15" max="15" width="3" style="41" customWidth="1"/>
    <col min="16" max="16" width="22.42578125" style="40" customWidth="1"/>
    <col min="17" max="17" width="29.28515625" style="39" customWidth="1"/>
    <col min="18" max="18" width="40.7109375" style="20" customWidth="1"/>
    <col min="19" max="19" width="15.140625" style="20" customWidth="1"/>
    <col min="20" max="16384" width="9.140625" style="20"/>
  </cols>
  <sheetData>
    <row r="1" spans="1:19" ht="69.75" customHeight="1">
      <c r="A1" s="22"/>
      <c r="B1" s="23"/>
      <c r="C1" s="66" t="s">
        <v>21</v>
      </c>
      <c r="D1" s="24" t="s">
        <v>23</v>
      </c>
      <c r="E1" s="24" t="s">
        <v>24</v>
      </c>
      <c r="F1" s="24" t="s">
        <v>25</v>
      </c>
      <c r="G1" s="24" t="s">
        <v>26</v>
      </c>
      <c r="H1" s="24" t="s">
        <v>31</v>
      </c>
      <c r="I1" s="24" t="s">
        <v>27</v>
      </c>
      <c r="J1" s="1" t="s">
        <v>0</v>
      </c>
      <c r="K1" s="42" t="s">
        <v>1</v>
      </c>
      <c r="L1" s="25" t="s">
        <v>30</v>
      </c>
      <c r="M1" s="25" t="s">
        <v>27</v>
      </c>
      <c r="N1" s="25" t="s">
        <v>28</v>
      </c>
      <c r="O1" s="25" t="s">
        <v>29</v>
      </c>
      <c r="P1" s="42" t="s">
        <v>22</v>
      </c>
      <c r="Q1" s="26"/>
      <c r="R1" s="27"/>
      <c r="S1" s="27" t="s">
        <v>33</v>
      </c>
    </row>
    <row r="2" spans="1:19" ht="15.75">
      <c r="A2" s="43"/>
      <c r="B2" s="43"/>
      <c r="C2" s="43"/>
      <c r="D2" s="43"/>
      <c r="E2" s="26"/>
      <c r="F2" s="26"/>
      <c r="G2" s="26"/>
      <c r="H2" s="26"/>
      <c r="I2" s="26"/>
      <c r="J2" s="26"/>
      <c r="K2" s="26"/>
      <c r="L2" s="44"/>
      <c r="M2" s="45"/>
      <c r="N2" s="46"/>
      <c r="O2" s="43"/>
      <c r="P2" s="47"/>
      <c r="Q2" s="26"/>
      <c r="R2" s="21"/>
      <c r="S2" s="20" t="str">
        <f>IF(P2&lt;&gt;"Выполнено","Не выполнено",P2)</f>
        <v>Не выполнено</v>
      </c>
    </row>
    <row r="3" spans="1:19">
      <c r="A3" s="28"/>
      <c r="B3" s="29"/>
      <c r="C3" s="29">
        <v>1</v>
      </c>
      <c r="D3" s="30"/>
      <c r="E3" s="30"/>
      <c r="F3" s="31"/>
      <c r="G3" s="30"/>
      <c r="H3" s="30"/>
      <c r="I3" s="29"/>
      <c r="J3" s="29" t="s">
        <v>2</v>
      </c>
      <c r="K3" s="13" t="s">
        <v>15</v>
      </c>
      <c r="L3" s="18"/>
      <c r="M3" s="32"/>
      <c r="N3" s="10"/>
      <c r="O3" s="33"/>
      <c r="P3" s="34" t="s">
        <v>3</v>
      </c>
      <c r="Q3" s="35"/>
      <c r="R3" s="21"/>
      <c r="S3" s="20" t="str">
        <f t="shared" ref="S3:S66" si="0">IF(P3&lt;&gt;"Выполнено","Не выполнено",P3)</f>
        <v>Выполнено</v>
      </c>
    </row>
    <row r="4" spans="1:19">
      <c r="A4" s="6"/>
      <c r="B4" s="6"/>
      <c r="C4" s="6">
        <v>1</v>
      </c>
      <c r="D4" s="30"/>
      <c r="E4" s="4"/>
      <c r="F4" s="12"/>
      <c r="G4" s="4"/>
      <c r="H4" s="4"/>
      <c r="I4" s="6"/>
      <c r="J4" s="6" t="s">
        <v>2</v>
      </c>
      <c r="K4" s="17" t="s">
        <v>15</v>
      </c>
      <c r="L4" s="18"/>
      <c r="M4" s="11"/>
      <c r="N4" s="10"/>
      <c r="O4" s="33"/>
      <c r="P4" s="34" t="s">
        <v>3</v>
      </c>
      <c r="Q4" s="35"/>
      <c r="R4" s="21"/>
      <c r="S4" s="20" t="str">
        <f t="shared" si="0"/>
        <v>Выполнено</v>
      </c>
    </row>
    <row r="5" spans="1:19">
      <c r="A5" s="6"/>
      <c r="B5" s="6"/>
      <c r="C5" s="6">
        <v>1</v>
      </c>
      <c r="D5" s="30"/>
      <c r="E5" s="4"/>
      <c r="F5" s="12"/>
      <c r="G5" s="4"/>
      <c r="H5" s="4"/>
      <c r="I5" s="6"/>
      <c r="J5" s="6" t="s">
        <v>2</v>
      </c>
      <c r="K5" s="17" t="s">
        <v>15</v>
      </c>
      <c r="L5" s="18"/>
      <c r="M5" s="11"/>
      <c r="N5" s="10"/>
      <c r="O5" s="33"/>
      <c r="P5" s="34" t="s">
        <v>3</v>
      </c>
      <c r="Q5" s="35"/>
      <c r="R5" s="21"/>
      <c r="S5" s="20" t="str">
        <f t="shared" si="0"/>
        <v>Выполнено</v>
      </c>
    </row>
    <row r="6" spans="1:19">
      <c r="A6" s="6"/>
      <c r="B6" s="6"/>
      <c r="C6" s="29">
        <v>1</v>
      </c>
      <c r="D6" s="30"/>
      <c r="E6" s="4"/>
      <c r="F6" s="12"/>
      <c r="G6" s="4"/>
      <c r="H6" s="4"/>
      <c r="I6" s="6"/>
      <c r="J6" s="6" t="s">
        <v>2</v>
      </c>
      <c r="K6" s="17" t="s">
        <v>15</v>
      </c>
      <c r="L6" s="18"/>
      <c r="M6" s="11"/>
      <c r="N6" s="10"/>
      <c r="O6" s="33"/>
      <c r="P6" s="34" t="s">
        <v>3</v>
      </c>
      <c r="Q6" s="35"/>
      <c r="R6" s="21"/>
      <c r="S6" s="20" t="str">
        <f t="shared" si="0"/>
        <v>Выполнено</v>
      </c>
    </row>
    <row r="7" spans="1:19">
      <c r="A7" s="6"/>
      <c r="B7" s="6"/>
      <c r="C7" s="6">
        <v>1</v>
      </c>
      <c r="D7" s="4"/>
      <c r="E7" s="4"/>
      <c r="F7" s="12"/>
      <c r="G7" s="4"/>
      <c r="H7" s="4"/>
      <c r="I7" s="6"/>
      <c r="J7" s="6" t="s">
        <v>2</v>
      </c>
      <c r="K7" s="6" t="s">
        <v>15</v>
      </c>
      <c r="L7" s="4"/>
      <c r="M7" s="11"/>
      <c r="N7" s="10"/>
      <c r="O7" s="33"/>
      <c r="P7" s="34" t="s">
        <v>3</v>
      </c>
      <c r="Q7" s="35"/>
      <c r="R7" s="21"/>
      <c r="S7" s="20" t="str">
        <f t="shared" si="0"/>
        <v>Выполнено</v>
      </c>
    </row>
    <row r="8" spans="1:19">
      <c r="A8" s="6"/>
      <c r="B8" s="6"/>
      <c r="C8" s="6">
        <v>1</v>
      </c>
      <c r="D8" s="4"/>
      <c r="E8" s="4"/>
      <c r="F8" s="12"/>
      <c r="G8" s="4"/>
      <c r="H8" s="4"/>
      <c r="I8" s="6"/>
      <c r="J8" s="6" t="s">
        <v>2</v>
      </c>
      <c r="K8" s="6" t="s">
        <v>15</v>
      </c>
      <c r="L8" s="4"/>
      <c r="M8" s="11"/>
      <c r="N8" s="10"/>
      <c r="O8" s="33"/>
      <c r="P8" s="34" t="s">
        <v>3</v>
      </c>
      <c r="Q8" s="35"/>
      <c r="R8" s="21"/>
      <c r="S8" s="20" t="str">
        <f t="shared" si="0"/>
        <v>Выполнено</v>
      </c>
    </row>
    <row r="9" spans="1:19">
      <c r="A9" s="6"/>
      <c r="B9" s="6"/>
      <c r="C9" s="6">
        <v>2</v>
      </c>
      <c r="D9" s="6"/>
      <c r="E9" s="4"/>
      <c r="F9" s="4"/>
      <c r="G9" s="4"/>
      <c r="H9" s="4"/>
      <c r="I9" s="6"/>
      <c r="J9" s="6" t="s">
        <v>2</v>
      </c>
      <c r="K9" s="6" t="s">
        <v>20</v>
      </c>
      <c r="L9" s="6"/>
      <c r="M9" s="36"/>
      <c r="N9" s="10"/>
      <c r="O9" s="10"/>
      <c r="P9" s="11" t="s">
        <v>3</v>
      </c>
      <c r="Q9" s="35"/>
      <c r="R9" s="21"/>
      <c r="S9" s="20" t="str">
        <f t="shared" si="0"/>
        <v>Выполнено</v>
      </c>
    </row>
    <row r="10" spans="1:19">
      <c r="A10" s="6"/>
      <c r="B10" s="6"/>
      <c r="C10" s="6">
        <v>2</v>
      </c>
      <c r="D10" s="6"/>
      <c r="E10" s="4"/>
      <c r="F10" s="4"/>
      <c r="G10" s="4"/>
      <c r="H10" s="4"/>
      <c r="I10" s="6"/>
      <c r="J10" s="6" t="s">
        <v>2</v>
      </c>
      <c r="K10" s="6" t="s">
        <v>20</v>
      </c>
      <c r="L10" s="6"/>
      <c r="M10" s="36"/>
      <c r="N10" s="10"/>
      <c r="O10" s="10"/>
      <c r="P10" s="11" t="s">
        <v>3</v>
      </c>
      <c r="Q10" s="35"/>
      <c r="R10" s="21"/>
      <c r="S10" s="20" t="str">
        <f t="shared" si="0"/>
        <v>Выполнено</v>
      </c>
    </row>
    <row r="11" spans="1:19">
      <c r="A11" s="6"/>
      <c r="B11" s="6"/>
      <c r="C11" s="6">
        <v>2</v>
      </c>
      <c r="D11" s="6"/>
      <c r="E11" s="4"/>
      <c r="F11" s="4"/>
      <c r="G11" s="4"/>
      <c r="H11" s="4"/>
      <c r="I11" s="6"/>
      <c r="J11" s="6" t="s">
        <v>2</v>
      </c>
      <c r="K11" s="6" t="s">
        <v>20</v>
      </c>
      <c r="L11" s="6"/>
      <c r="M11" s="36"/>
      <c r="N11" s="10"/>
      <c r="O11" s="10"/>
      <c r="P11" s="11" t="s">
        <v>3</v>
      </c>
      <c r="Q11" s="35"/>
      <c r="R11" s="21"/>
      <c r="S11" s="20" t="str">
        <f t="shared" si="0"/>
        <v>Выполнено</v>
      </c>
    </row>
    <row r="12" spans="1:19">
      <c r="A12" s="6"/>
      <c r="B12" s="6"/>
      <c r="C12" s="6">
        <v>3</v>
      </c>
      <c r="D12" s="6"/>
      <c r="E12" s="4"/>
      <c r="F12" s="4"/>
      <c r="G12" s="4"/>
      <c r="H12" s="4"/>
      <c r="I12" s="6"/>
      <c r="J12" s="6" t="s">
        <v>2</v>
      </c>
      <c r="K12" s="6" t="s">
        <v>15</v>
      </c>
      <c r="L12" s="6"/>
      <c r="M12" s="11"/>
      <c r="N12" s="10"/>
      <c r="O12" s="10"/>
      <c r="P12" s="11" t="s">
        <v>3</v>
      </c>
      <c r="Q12" s="35"/>
      <c r="R12" s="21"/>
      <c r="S12" s="20" t="str">
        <f t="shared" si="0"/>
        <v>Выполнено</v>
      </c>
    </row>
    <row r="13" spans="1:19" ht="105">
      <c r="A13" s="6"/>
      <c r="B13" s="6"/>
      <c r="C13" s="6">
        <v>4</v>
      </c>
      <c r="D13" s="6"/>
      <c r="E13" s="4"/>
      <c r="F13" s="4"/>
      <c r="G13" s="4"/>
      <c r="H13" s="4"/>
      <c r="I13" s="4"/>
      <c r="J13" s="4" t="s">
        <v>2</v>
      </c>
      <c r="K13" s="8" t="s">
        <v>16</v>
      </c>
      <c r="L13" s="4"/>
      <c r="M13" s="11"/>
      <c r="N13" s="10"/>
      <c r="O13" s="10"/>
      <c r="P13" s="11" t="s">
        <v>3</v>
      </c>
      <c r="Q13" s="21"/>
      <c r="R13" s="21"/>
      <c r="S13" s="20" t="str">
        <f t="shared" si="0"/>
        <v>Выполнено</v>
      </c>
    </row>
    <row r="14" spans="1:19">
      <c r="A14" s="6"/>
      <c r="B14" s="6"/>
      <c r="C14" s="6">
        <v>5</v>
      </c>
      <c r="D14" s="6"/>
      <c r="E14" s="4"/>
      <c r="F14" s="4"/>
      <c r="G14" s="4"/>
      <c r="H14" s="4"/>
      <c r="I14" s="6"/>
      <c r="J14" s="6" t="s">
        <v>2</v>
      </c>
      <c r="K14" s="6" t="s">
        <v>20</v>
      </c>
      <c r="L14" s="6"/>
      <c r="M14" s="11"/>
      <c r="N14" s="10"/>
      <c r="O14" s="10"/>
      <c r="P14" s="11" t="s">
        <v>3</v>
      </c>
      <c r="Q14" s="35"/>
      <c r="R14" s="35"/>
      <c r="S14" s="20" t="str">
        <f t="shared" si="0"/>
        <v>Выполнено</v>
      </c>
    </row>
    <row r="15" spans="1:19">
      <c r="A15" s="6"/>
      <c r="B15" s="6"/>
      <c r="C15" s="6">
        <v>5</v>
      </c>
      <c r="D15" s="6"/>
      <c r="E15" s="4"/>
      <c r="F15" s="5"/>
      <c r="G15" s="4"/>
      <c r="H15" s="4"/>
      <c r="I15" s="6"/>
      <c r="J15" s="6" t="s">
        <v>2</v>
      </c>
      <c r="K15" s="6" t="s">
        <v>20</v>
      </c>
      <c r="L15" s="6"/>
      <c r="M15" s="11"/>
      <c r="N15" s="10"/>
      <c r="O15" s="10"/>
      <c r="P15" s="11" t="s">
        <v>3</v>
      </c>
      <c r="Q15" s="35"/>
      <c r="R15" s="35"/>
      <c r="S15" s="20" t="str">
        <f t="shared" si="0"/>
        <v>Выполнено</v>
      </c>
    </row>
    <row r="16" spans="1:19">
      <c r="A16" s="6"/>
      <c r="B16" s="6"/>
      <c r="C16" s="6">
        <v>5</v>
      </c>
      <c r="D16" s="6"/>
      <c r="E16" s="4"/>
      <c r="F16" s="5"/>
      <c r="G16" s="4"/>
      <c r="H16" s="4"/>
      <c r="I16" s="6"/>
      <c r="J16" s="6" t="s">
        <v>2</v>
      </c>
      <c r="K16" s="6" t="s">
        <v>20</v>
      </c>
      <c r="L16" s="6"/>
      <c r="M16" s="11"/>
      <c r="N16" s="10"/>
      <c r="O16" s="10"/>
      <c r="P16" s="11" t="s">
        <v>3</v>
      </c>
      <c r="Q16" s="35"/>
      <c r="R16" s="35"/>
      <c r="S16" s="20" t="str">
        <f t="shared" si="0"/>
        <v>Выполнено</v>
      </c>
    </row>
    <row r="17" spans="1:19">
      <c r="A17" s="6"/>
      <c r="B17" s="6"/>
      <c r="C17" s="6">
        <v>6</v>
      </c>
      <c r="D17" s="6"/>
      <c r="E17" s="4"/>
      <c r="F17" s="4"/>
      <c r="G17" s="4"/>
      <c r="H17" s="4"/>
      <c r="I17" s="6"/>
      <c r="J17" s="6" t="s">
        <v>2</v>
      </c>
      <c r="K17" s="6" t="s">
        <v>15</v>
      </c>
      <c r="L17" s="6"/>
      <c r="M17" s="11"/>
      <c r="N17" s="10"/>
      <c r="O17" s="10"/>
      <c r="P17" s="11" t="s">
        <v>3</v>
      </c>
      <c r="Q17" s="35"/>
      <c r="R17" s="21"/>
      <c r="S17" s="20" t="str">
        <f t="shared" si="0"/>
        <v>Выполнено</v>
      </c>
    </row>
    <row r="18" spans="1:19">
      <c r="A18" s="6"/>
      <c r="B18" s="6"/>
      <c r="C18" s="6">
        <v>7</v>
      </c>
      <c r="D18" s="6"/>
      <c r="E18" s="4"/>
      <c r="F18" s="4"/>
      <c r="G18" s="4"/>
      <c r="H18" s="4"/>
      <c r="I18" s="6"/>
      <c r="J18" s="6" t="s">
        <v>2</v>
      </c>
      <c r="K18" s="6" t="s">
        <v>17</v>
      </c>
      <c r="L18" s="4"/>
      <c r="M18" s="11"/>
      <c r="N18" s="10"/>
      <c r="O18" s="10"/>
      <c r="P18" s="11" t="s">
        <v>3</v>
      </c>
      <c r="Q18" s="35"/>
      <c r="R18" s="21"/>
      <c r="S18" s="20" t="str">
        <f t="shared" si="0"/>
        <v>Выполнено</v>
      </c>
    </row>
    <row r="19" spans="1:19">
      <c r="A19" s="6"/>
      <c r="B19" s="6"/>
      <c r="C19" s="6">
        <v>7</v>
      </c>
      <c r="D19" s="6"/>
      <c r="E19" s="4"/>
      <c r="F19" s="4"/>
      <c r="G19" s="4"/>
      <c r="H19" s="4"/>
      <c r="I19" s="6"/>
      <c r="J19" s="6" t="s">
        <v>2</v>
      </c>
      <c r="K19" s="6" t="s">
        <v>17</v>
      </c>
      <c r="L19" s="4"/>
      <c r="M19" s="11"/>
      <c r="N19" s="10"/>
      <c r="O19" s="10"/>
      <c r="P19" s="11" t="s">
        <v>4</v>
      </c>
      <c r="Q19" s="21"/>
      <c r="R19" s="21"/>
      <c r="S19" s="20" t="str">
        <f t="shared" si="0"/>
        <v>Не выполнено</v>
      </c>
    </row>
    <row r="20" spans="1:19">
      <c r="A20" s="6"/>
      <c r="B20" s="6"/>
      <c r="C20" s="6">
        <v>8</v>
      </c>
      <c r="D20" s="4"/>
      <c r="E20" s="4"/>
      <c r="F20" s="4"/>
      <c r="G20" s="4"/>
      <c r="H20" s="4"/>
      <c r="I20" s="6"/>
      <c r="J20" s="6" t="s">
        <v>2</v>
      </c>
      <c r="K20" s="6" t="s">
        <v>18</v>
      </c>
      <c r="L20" s="4"/>
      <c r="M20" s="11"/>
      <c r="N20" s="10"/>
      <c r="O20" s="10"/>
      <c r="P20" s="11" t="s">
        <v>3</v>
      </c>
      <c r="Q20" s="21"/>
      <c r="R20" s="21"/>
      <c r="S20" s="20" t="str">
        <f t="shared" si="0"/>
        <v>Выполнено</v>
      </c>
    </row>
    <row r="21" spans="1:19">
      <c r="A21" s="6"/>
      <c r="B21" s="6"/>
      <c r="C21" s="6">
        <v>8</v>
      </c>
      <c r="D21" s="4"/>
      <c r="E21" s="4"/>
      <c r="F21" s="4"/>
      <c r="G21" s="4"/>
      <c r="H21" s="4"/>
      <c r="I21" s="6"/>
      <c r="J21" s="6" t="s">
        <v>2</v>
      </c>
      <c r="K21" s="6" t="s">
        <v>18</v>
      </c>
      <c r="L21" s="4"/>
      <c r="M21" s="11"/>
      <c r="N21" s="10"/>
      <c r="O21" s="10"/>
      <c r="P21" s="11" t="s">
        <v>4</v>
      </c>
      <c r="Q21" s="21"/>
      <c r="R21" s="21"/>
      <c r="S21" s="20" t="str">
        <f t="shared" si="0"/>
        <v>Не выполнено</v>
      </c>
    </row>
    <row r="22" spans="1:19">
      <c r="A22" s="6"/>
      <c r="B22" s="6"/>
      <c r="C22" s="6">
        <v>9</v>
      </c>
      <c r="D22" s="6"/>
      <c r="E22" s="4"/>
      <c r="F22" s="4"/>
      <c r="G22" s="5"/>
      <c r="H22" s="4"/>
      <c r="I22" s="6"/>
      <c r="J22" s="6" t="s">
        <v>2</v>
      </c>
      <c r="K22" s="6" t="s">
        <v>15</v>
      </c>
      <c r="L22" s="6"/>
      <c r="M22" s="11"/>
      <c r="N22" s="10"/>
      <c r="O22" s="10"/>
      <c r="P22" s="11" t="s">
        <v>3</v>
      </c>
      <c r="Q22" s="35"/>
      <c r="R22" s="21"/>
      <c r="S22" s="20" t="str">
        <f t="shared" si="0"/>
        <v>Выполнено</v>
      </c>
    </row>
    <row r="23" spans="1:19">
      <c r="A23" s="6"/>
      <c r="B23" s="6"/>
      <c r="C23" s="6">
        <v>10</v>
      </c>
      <c r="D23" s="6"/>
      <c r="E23" s="4"/>
      <c r="F23" s="5"/>
      <c r="G23" s="4"/>
      <c r="H23" s="4"/>
      <c r="I23" s="6"/>
      <c r="J23" s="6" t="s">
        <v>2</v>
      </c>
      <c r="K23" s="6" t="s">
        <v>13</v>
      </c>
      <c r="L23" s="4"/>
      <c r="M23" s="11"/>
      <c r="N23" s="10"/>
      <c r="O23" s="10"/>
      <c r="P23" s="11" t="s">
        <v>3</v>
      </c>
      <c r="Q23" s="21"/>
      <c r="R23" s="21"/>
      <c r="S23" s="20" t="str">
        <f t="shared" si="0"/>
        <v>Выполнено</v>
      </c>
    </row>
    <row r="24" spans="1:19">
      <c r="A24" s="6"/>
      <c r="B24" s="6"/>
      <c r="C24" s="6">
        <v>10</v>
      </c>
      <c r="D24" s="6"/>
      <c r="E24" s="4"/>
      <c r="F24" s="4"/>
      <c r="G24" s="4"/>
      <c r="H24" s="4"/>
      <c r="I24" s="6"/>
      <c r="J24" s="6" t="s">
        <v>2</v>
      </c>
      <c r="K24" s="6" t="s">
        <v>20</v>
      </c>
      <c r="L24" s="4"/>
      <c r="M24" s="11"/>
      <c r="N24" s="10"/>
      <c r="O24" s="10"/>
      <c r="P24" s="11" t="s">
        <v>3</v>
      </c>
      <c r="Q24" s="35"/>
      <c r="R24" s="21"/>
      <c r="S24" s="20" t="str">
        <f t="shared" si="0"/>
        <v>Выполнено</v>
      </c>
    </row>
    <row r="25" spans="1:19">
      <c r="A25" s="6"/>
      <c r="B25" s="6"/>
      <c r="C25" s="6">
        <v>11</v>
      </c>
      <c r="D25" s="4"/>
      <c r="E25" s="4"/>
      <c r="F25" s="5"/>
      <c r="G25" s="4"/>
      <c r="H25" s="4"/>
      <c r="I25" s="6"/>
      <c r="J25" s="6" t="s">
        <v>2</v>
      </c>
      <c r="K25" s="7" t="s">
        <v>19</v>
      </c>
      <c r="L25" s="4"/>
      <c r="M25" s="11"/>
      <c r="N25" s="10"/>
      <c r="O25" s="10"/>
      <c r="P25" s="11" t="s">
        <v>5</v>
      </c>
      <c r="Q25" s="21"/>
      <c r="R25" s="21"/>
      <c r="S25" s="20" t="str">
        <f t="shared" si="0"/>
        <v>Не выполнено</v>
      </c>
    </row>
    <row r="26" spans="1:19">
      <c r="A26" s="6"/>
      <c r="B26" s="6"/>
      <c r="C26" s="6">
        <v>11</v>
      </c>
      <c r="D26" s="4"/>
      <c r="E26" s="4"/>
      <c r="F26" s="4"/>
      <c r="G26" s="4"/>
      <c r="H26" s="4"/>
      <c r="I26" s="6"/>
      <c r="J26" s="6" t="s">
        <v>2</v>
      </c>
      <c r="K26" s="7" t="s">
        <v>19</v>
      </c>
      <c r="L26" s="4"/>
      <c r="M26" s="11"/>
      <c r="N26" s="10"/>
      <c r="O26" s="10"/>
      <c r="P26" s="11" t="s">
        <v>5</v>
      </c>
      <c r="Q26" s="21"/>
      <c r="R26" s="21"/>
      <c r="S26" s="20" t="str">
        <f t="shared" si="0"/>
        <v>Не выполнено</v>
      </c>
    </row>
    <row r="27" spans="1:19" ht="105">
      <c r="A27" s="6"/>
      <c r="B27" s="6"/>
      <c r="C27" s="6">
        <v>11</v>
      </c>
      <c r="D27" s="4"/>
      <c r="E27" s="4"/>
      <c r="F27" s="4"/>
      <c r="G27" s="4"/>
      <c r="H27" s="4"/>
      <c r="I27" s="4"/>
      <c r="J27" s="4" t="s">
        <v>2</v>
      </c>
      <c r="K27" s="8" t="s">
        <v>19</v>
      </c>
      <c r="L27" s="4"/>
      <c r="M27" s="11"/>
      <c r="N27" s="10"/>
      <c r="O27" s="10"/>
      <c r="P27" s="11" t="s">
        <v>5</v>
      </c>
      <c r="Q27" s="21"/>
      <c r="R27" s="21"/>
      <c r="S27" s="20" t="str">
        <f t="shared" si="0"/>
        <v>Не выполнено</v>
      </c>
    </row>
    <row r="28" spans="1:19" ht="105">
      <c r="A28" s="6"/>
      <c r="B28" s="6"/>
      <c r="C28" s="6">
        <v>11</v>
      </c>
      <c r="D28" s="4"/>
      <c r="E28" s="4"/>
      <c r="F28" s="4"/>
      <c r="G28" s="4"/>
      <c r="H28" s="4"/>
      <c r="I28" s="4"/>
      <c r="J28" s="4" t="s">
        <v>2</v>
      </c>
      <c r="K28" s="8" t="s">
        <v>19</v>
      </c>
      <c r="L28" s="4"/>
      <c r="M28" s="11"/>
      <c r="N28" s="10"/>
      <c r="O28" s="10"/>
      <c r="P28" s="11" t="s">
        <v>5</v>
      </c>
      <c r="Q28" s="21"/>
      <c r="R28" s="21"/>
      <c r="S28" s="20" t="str">
        <f t="shared" si="0"/>
        <v>Не выполнено</v>
      </c>
    </row>
    <row r="29" spans="1:19">
      <c r="A29" s="6"/>
      <c r="B29" s="6"/>
      <c r="C29" s="6"/>
      <c r="D29" s="6"/>
      <c r="E29" s="4"/>
      <c r="F29" s="4"/>
      <c r="G29" s="4"/>
      <c r="H29" s="4"/>
      <c r="I29" s="6"/>
      <c r="J29" s="6" t="s">
        <v>2</v>
      </c>
      <c r="K29" s="6" t="s">
        <v>16</v>
      </c>
      <c r="L29" s="4"/>
      <c r="M29" s="6"/>
      <c r="N29" s="9"/>
      <c r="O29" s="10"/>
      <c r="P29" s="11" t="s">
        <v>4</v>
      </c>
      <c r="Q29" s="21"/>
      <c r="S29" s="20" t="str">
        <f t="shared" si="0"/>
        <v>Не выполнено</v>
      </c>
    </row>
    <row r="30" spans="1:19">
      <c r="A30" s="6"/>
      <c r="B30" s="6"/>
      <c r="C30" s="6">
        <v>12</v>
      </c>
      <c r="D30" s="6"/>
      <c r="E30" s="4"/>
      <c r="F30" s="5"/>
      <c r="G30" s="5"/>
      <c r="H30" s="4"/>
      <c r="I30" s="6"/>
      <c r="J30" s="6" t="s">
        <v>2</v>
      </c>
      <c r="K30" s="6" t="s">
        <v>15</v>
      </c>
      <c r="L30" s="6"/>
      <c r="M30" s="11"/>
      <c r="N30" s="10"/>
      <c r="O30" s="10"/>
      <c r="P30" s="11" t="s">
        <v>3</v>
      </c>
      <c r="Q30" s="35"/>
      <c r="R30" s="21"/>
      <c r="S30" s="20" t="str">
        <f t="shared" si="0"/>
        <v>Выполнено</v>
      </c>
    </row>
    <row r="31" spans="1:19">
      <c r="A31" s="6"/>
      <c r="B31" s="6"/>
      <c r="C31" s="6">
        <v>13</v>
      </c>
      <c r="D31" s="4"/>
      <c r="E31" s="4"/>
      <c r="F31" s="4"/>
      <c r="G31" s="4"/>
      <c r="H31" s="4"/>
      <c r="I31" s="6"/>
      <c r="J31" s="6" t="s">
        <v>2</v>
      </c>
      <c r="K31" s="6" t="s">
        <v>15</v>
      </c>
      <c r="L31" s="6"/>
      <c r="M31" s="11"/>
      <c r="N31" s="10"/>
      <c r="O31" s="37"/>
      <c r="P31" s="11" t="s">
        <v>3</v>
      </c>
      <c r="Q31" s="35"/>
      <c r="R31" s="21"/>
      <c r="S31" s="20" t="str">
        <f t="shared" si="0"/>
        <v>Выполнено</v>
      </c>
    </row>
    <row r="32" spans="1:19">
      <c r="A32" s="6"/>
      <c r="B32" s="6"/>
      <c r="C32" s="6">
        <v>14</v>
      </c>
      <c r="D32" s="4"/>
      <c r="E32" s="4"/>
      <c r="F32" s="4"/>
      <c r="G32" s="4"/>
      <c r="H32" s="4"/>
      <c r="I32" s="6"/>
      <c r="J32" s="6" t="s">
        <v>2</v>
      </c>
      <c r="K32" s="6" t="s">
        <v>15</v>
      </c>
      <c r="L32" s="4"/>
      <c r="M32" s="48"/>
      <c r="N32" s="10"/>
      <c r="O32" s="10"/>
      <c r="P32" s="11" t="s">
        <v>5</v>
      </c>
      <c r="Q32" s="35"/>
      <c r="R32" s="21"/>
      <c r="S32" s="20" t="str">
        <f t="shared" si="0"/>
        <v>Не выполнено</v>
      </c>
    </row>
    <row r="33" spans="1:19">
      <c r="A33" s="6"/>
      <c r="B33" s="6"/>
      <c r="C33" s="6">
        <v>14</v>
      </c>
      <c r="D33" s="4"/>
      <c r="E33" s="4"/>
      <c r="F33" s="4"/>
      <c r="G33" s="4"/>
      <c r="H33" s="4"/>
      <c r="I33" s="6"/>
      <c r="J33" s="6" t="s">
        <v>2</v>
      </c>
      <c r="K33" s="6" t="s">
        <v>15</v>
      </c>
      <c r="L33" s="4"/>
      <c r="M33" s="11"/>
      <c r="N33" s="10"/>
      <c r="O33" s="10"/>
      <c r="P33" s="11" t="s">
        <v>5</v>
      </c>
      <c r="Q33" s="35"/>
      <c r="R33" s="21"/>
      <c r="S33" s="20" t="str">
        <f t="shared" si="0"/>
        <v>Не выполнено</v>
      </c>
    </row>
    <row r="34" spans="1:19">
      <c r="A34" s="6"/>
      <c r="B34" s="6"/>
      <c r="C34" s="6">
        <v>15</v>
      </c>
      <c r="D34" s="6"/>
      <c r="E34" s="4"/>
      <c r="F34" s="4"/>
      <c r="G34" s="4"/>
      <c r="H34" s="4"/>
      <c r="I34" s="6"/>
      <c r="J34" s="6" t="s">
        <v>2</v>
      </c>
      <c r="K34" s="6" t="s">
        <v>18</v>
      </c>
      <c r="L34" s="4"/>
      <c r="M34" s="11"/>
      <c r="N34" s="10"/>
      <c r="O34" s="10"/>
      <c r="P34" s="11" t="s">
        <v>6</v>
      </c>
      <c r="Q34" s="35"/>
      <c r="R34" s="21"/>
      <c r="S34" s="20" t="str">
        <f t="shared" si="0"/>
        <v>Не выполнено</v>
      </c>
    </row>
    <row r="35" spans="1:19">
      <c r="A35" s="6"/>
      <c r="B35" s="6"/>
      <c r="C35" s="6">
        <v>16</v>
      </c>
      <c r="D35" s="6"/>
      <c r="E35" s="4"/>
      <c r="F35" s="4"/>
      <c r="G35" s="4"/>
      <c r="H35" s="4"/>
      <c r="I35" s="6"/>
      <c r="J35" s="6" t="s">
        <v>2</v>
      </c>
      <c r="K35" s="6" t="s">
        <v>18</v>
      </c>
      <c r="L35" s="4"/>
      <c r="M35" s="11"/>
      <c r="N35" s="10"/>
      <c r="O35" s="10"/>
      <c r="P35" s="11" t="s">
        <v>6</v>
      </c>
      <c r="Q35" s="35"/>
      <c r="R35" s="21"/>
      <c r="S35" s="20" t="str">
        <f t="shared" si="0"/>
        <v>Не выполнено</v>
      </c>
    </row>
    <row r="36" spans="1:19">
      <c r="A36" s="6"/>
      <c r="B36" s="6"/>
      <c r="C36" s="6">
        <v>16</v>
      </c>
      <c r="D36" s="6"/>
      <c r="E36" s="4"/>
      <c r="F36" s="4"/>
      <c r="G36" s="4"/>
      <c r="H36" s="4"/>
      <c r="I36" s="6"/>
      <c r="J36" s="6" t="s">
        <v>2</v>
      </c>
      <c r="K36" s="6" t="s">
        <v>18</v>
      </c>
      <c r="L36" s="4"/>
      <c r="M36" s="11"/>
      <c r="N36" s="10"/>
      <c r="O36" s="10"/>
      <c r="P36" s="11" t="s">
        <v>4</v>
      </c>
      <c r="Q36" s="21"/>
      <c r="R36" s="21"/>
      <c r="S36" s="20" t="str">
        <f t="shared" si="0"/>
        <v>Не выполнено</v>
      </c>
    </row>
    <row r="37" spans="1:19">
      <c r="A37" s="6"/>
      <c r="B37" s="6"/>
      <c r="C37" s="6">
        <v>17</v>
      </c>
      <c r="D37" s="6"/>
      <c r="E37" s="4"/>
      <c r="F37" s="4"/>
      <c r="G37" s="4"/>
      <c r="H37" s="4"/>
      <c r="I37" s="6"/>
      <c r="J37" s="6" t="s">
        <v>2</v>
      </c>
      <c r="K37" s="6" t="s">
        <v>15</v>
      </c>
      <c r="L37" s="6"/>
      <c r="M37" s="11"/>
      <c r="N37" s="10"/>
      <c r="O37" s="10"/>
      <c r="P37" s="11" t="s">
        <v>3</v>
      </c>
      <c r="Q37" s="35"/>
      <c r="R37" s="21"/>
      <c r="S37" s="20" t="str">
        <f t="shared" si="0"/>
        <v>Выполнено</v>
      </c>
    </row>
    <row r="38" spans="1:19">
      <c r="A38" s="6"/>
      <c r="B38" s="6"/>
      <c r="C38" s="6"/>
      <c r="D38" s="6"/>
      <c r="E38" s="4"/>
      <c r="F38" s="4"/>
      <c r="G38" s="4"/>
      <c r="H38" s="4"/>
      <c r="I38" s="6"/>
      <c r="J38" s="6" t="s">
        <v>2</v>
      </c>
      <c r="K38" s="6"/>
      <c r="L38" s="4"/>
      <c r="M38" s="6"/>
      <c r="N38" s="9"/>
      <c r="O38" s="10"/>
      <c r="P38" s="11" t="s">
        <v>4</v>
      </c>
      <c r="Q38" s="21"/>
      <c r="S38" s="20" t="str">
        <f t="shared" si="0"/>
        <v>Не выполнено</v>
      </c>
    </row>
    <row r="39" spans="1:19">
      <c r="A39" s="6"/>
      <c r="B39" s="6"/>
      <c r="C39" s="6">
        <v>18</v>
      </c>
      <c r="D39" s="6"/>
      <c r="E39" s="4"/>
      <c r="F39" s="4"/>
      <c r="G39" s="4"/>
      <c r="H39" s="4"/>
      <c r="I39" s="6"/>
      <c r="J39" s="6" t="s">
        <v>2</v>
      </c>
      <c r="K39" s="6" t="s">
        <v>18</v>
      </c>
      <c r="L39" s="4"/>
      <c r="M39" s="11"/>
      <c r="N39" s="10"/>
      <c r="O39" s="10"/>
      <c r="P39" s="11" t="s">
        <v>3</v>
      </c>
      <c r="Q39" s="21"/>
      <c r="R39" s="21"/>
      <c r="S39" s="20" t="str">
        <f t="shared" si="0"/>
        <v>Выполнено</v>
      </c>
    </row>
    <row r="40" spans="1:19">
      <c r="A40" s="6"/>
      <c r="B40" s="6"/>
      <c r="C40" s="6">
        <v>18</v>
      </c>
      <c r="D40" s="6"/>
      <c r="E40" s="4"/>
      <c r="F40" s="4"/>
      <c r="G40" s="4"/>
      <c r="H40" s="4"/>
      <c r="I40" s="6"/>
      <c r="J40" s="6" t="s">
        <v>2</v>
      </c>
      <c r="K40" s="6" t="s">
        <v>18</v>
      </c>
      <c r="L40" s="4"/>
      <c r="M40" s="11"/>
      <c r="N40" s="10"/>
      <c r="O40" s="10"/>
      <c r="P40" s="11" t="s">
        <v>4</v>
      </c>
      <c r="Q40" s="21"/>
      <c r="R40" s="21"/>
      <c r="S40" s="20" t="str">
        <f t="shared" si="0"/>
        <v>Не выполнено</v>
      </c>
    </row>
    <row r="41" spans="1:19">
      <c r="A41" s="6"/>
      <c r="B41" s="6"/>
      <c r="C41" s="6">
        <v>19</v>
      </c>
      <c r="D41" s="4"/>
      <c r="E41" s="4"/>
      <c r="F41" s="5"/>
      <c r="G41" s="4"/>
      <c r="H41" s="4"/>
      <c r="I41" s="6"/>
      <c r="J41" s="6" t="s">
        <v>2</v>
      </c>
      <c r="K41" s="7" t="s">
        <v>16</v>
      </c>
      <c r="L41" s="4"/>
      <c r="M41" s="11"/>
      <c r="N41" s="10"/>
      <c r="O41" s="10"/>
      <c r="P41" s="11" t="s">
        <v>3</v>
      </c>
      <c r="Q41" s="21"/>
      <c r="R41" s="21"/>
      <c r="S41" s="20" t="str">
        <f t="shared" si="0"/>
        <v>Выполнено</v>
      </c>
    </row>
    <row r="42" spans="1:19">
      <c r="A42" s="6"/>
      <c r="B42" s="6"/>
      <c r="C42" s="6">
        <v>20</v>
      </c>
      <c r="D42" s="6"/>
      <c r="E42" s="4"/>
      <c r="F42" s="12"/>
      <c r="G42" s="4"/>
      <c r="H42" s="4"/>
      <c r="I42" s="6"/>
      <c r="J42" s="6" t="s">
        <v>2</v>
      </c>
      <c r="K42" s="6"/>
      <c r="L42" s="4"/>
      <c r="M42" s="11"/>
      <c r="N42" s="10"/>
      <c r="O42" s="10"/>
      <c r="P42" s="11" t="s">
        <v>5</v>
      </c>
      <c r="Q42" s="21"/>
      <c r="R42" s="21"/>
      <c r="S42" s="20" t="str">
        <f t="shared" si="0"/>
        <v>Не выполнено</v>
      </c>
    </row>
    <row r="43" spans="1:19">
      <c r="A43" s="6"/>
      <c r="B43" s="6"/>
      <c r="C43" s="6">
        <v>21</v>
      </c>
      <c r="D43" s="6"/>
      <c r="E43" s="4"/>
      <c r="F43" s="4"/>
      <c r="G43" s="4"/>
      <c r="H43" s="4"/>
      <c r="I43" s="6"/>
      <c r="J43" s="6" t="s">
        <v>2</v>
      </c>
      <c r="K43" s="6" t="s">
        <v>20</v>
      </c>
      <c r="L43" s="6"/>
      <c r="M43" s="11"/>
      <c r="N43" s="10"/>
      <c r="O43" s="10"/>
      <c r="P43" s="11" t="s">
        <v>3</v>
      </c>
      <c r="Q43" s="35"/>
      <c r="R43" s="21"/>
      <c r="S43" s="20" t="str">
        <f t="shared" si="0"/>
        <v>Выполнено</v>
      </c>
    </row>
    <row r="44" spans="1:19">
      <c r="A44" s="6"/>
      <c r="B44" s="6"/>
      <c r="C44" s="6">
        <v>21</v>
      </c>
      <c r="D44" s="6"/>
      <c r="E44" s="4"/>
      <c r="F44" s="5"/>
      <c r="G44" s="4"/>
      <c r="H44" s="4"/>
      <c r="I44" s="6"/>
      <c r="J44" s="6" t="s">
        <v>2</v>
      </c>
      <c r="K44" s="6" t="s">
        <v>20</v>
      </c>
      <c r="L44" s="6"/>
      <c r="M44" s="11"/>
      <c r="N44" s="10"/>
      <c r="O44" s="10"/>
      <c r="P44" s="11" t="s">
        <v>3</v>
      </c>
      <c r="Q44" s="35"/>
      <c r="R44" s="21"/>
      <c r="S44" s="20" t="str">
        <f t="shared" si="0"/>
        <v>Выполнено</v>
      </c>
    </row>
    <row r="45" spans="1:19">
      <c r="A45" s="6"/>
      <c r="B45" s="6"/>
      <c r="C45" s="6">
        <v>21</v>
      </c>
      <c r="D45" s="6"/>
      <c r="E45" s="4"/>
      <c r="F45" s="5"/>
      <c r="G45" s="4"/>
      <c r="H45" s="4"/>
      <c r="I45" s="6"/>
      <c r="J45" s="6" t="s">
        <v>2</v>
      </c>
      <c r="K45" s="6" t="s">
        <v>20</v>
      </c>
      <c r="L45" s="6"/>
      <c r="M45" s="11"/>
      <c r="N45" s="10"/>
      <c r="O45" s="10"/>
      <c r="P45" s="11" t="s">
        <v>3</v>
      </c>
      <c r="Q45" s="35"/>
      <c r="R45" s="21"/>
      <c r="S45" s="20" t="str">
        <f t="shared" si="0"/>
        <v>Выполнено</v>
      </c>
    </row>
    <row r="46" spans="1:19">
      <c r="A46" s="6"/>
      <c r="B46" s="6"/>
      <c r="C46" s="6">
        <v>21</v>
      </c>
      <c r="D46" s="6"/>
      <c r="E46" s="4"/>
      <c r="F46" s="4"/>
      <c r="G46" s="4"/>
      <c r="H46" s="4"/>
      <c r="I46" s="6"/>
      <c r="J46" s="6" t="s">
        <v>2</v>
      </c>
      <c r="K46" s="6" t="s">
        <v>20</v>
      </c>
      <c r="L46" s="6"/>
      <c r="M46" s="36"/>
      <c r="N46" s="10"/>
      <c r="O46" s="10"/>
      <c r="P46" s="11" t="s">
        <v>3</v>
      </c>
      <c r="Q46" s="35"/>
      <c r="R46" s="21"/>
      <c r="S46" s="20" t="str">
        <f t="shared" si="0"/>
        <v>Выполнено</v>
      </c>
    </row>
    <row r="47" spans="1:19">
      <c r="A47" s="6"/>
      <c r="B47" s="6"/>
      <c r="C47" s="6">
        <v>22</v>
      </c>
      <c r="D47" s="6"/>
      <c r="E47" s="4"/>
      <c r="F47" s="4"/>
      <c r="G47" s="4"/>
      <c r="H47" s="4"/>
      <c r="I47" s="6"/>
      <c r="J47" s="6" t="s">
        <v>2</v>
      </c>
      <c r="K47" s="6" t="s">
        <v>15</v>
      </c>
      <c r="L47" s="6"/>
      <c r="M47" s="11"/>
      <c r="N47" s="10"/>
      <c r="O47" s="10"/>
      <c r="P47" s="11" t="s">
        <v>5</v>
      </c>
      <c r="Q47" s="35"/>
      <c r="R47" s="21"/>
      <c r="S47" s="20" t="str">
        <f t="shared" si="0"/>
        <v>Не выполнено</v>
      </c>
    </row>
    <row r="48" spans="1:19">
      <c r="A48" s="6"/>
      <c r="B48" s="6"/>
      <c r="C48" s="6">
        <v>23</v>
      </c>
      <c r="D48" s="6"/>
      <c r="E48" s="4"/>
      <c r="F48" s="4"/>
      <c r="G48" s="4"/>
      <c r="H48" s="4"/>
      <c r="I48" s="6"/>
      <c r="J48" s="6" t="s">
        <v>2</v>
      </c>
      <c r="K48" s="7" t="s">
        <v>16</v>
      </c>
      <c r="L48" s="4"/>
      <c r="M48" s="11"/>
      <c r="N48" s="10"/>
      <c r="O48" s="10"/>
      <c r="P48" s="11" t="s">
        <v>5</v>
      </c>
      <c r="Q48" s="21"/>
      <c r="R48" s="21"/>
      <c r="S48" s="20" t="str">
        <f t="shared" si="0"/>
        <v>Не выполнено</v>
      </c>
    </row>
    <row r="49" spans="1:19">
      <c r="A49" s="6"/>
      <c r="B49" s="6"/>
      <c r="C49" s="6">
        <v>24</v>
      </c>
      <c r="D49" s="6"/>
      <c r="E49" s="4"/>
      <c r="F49" s="4"/>
      <c r="G49" s="4"/>
      <c r="H49" s="4"/>
      <c r="I49" s="6"/>
      <c r="J49" s="6" t="s">
        <v>2</v>
      </c>
      <c r="K49" s="6"/>
      <c r="L49" s="8"/>
      <c r="M49" s="11"/>
      <c r="N49" s="10"/>
      <c r="O49" s="10"/>
      <c r="P49" s="11" t="s">
        <v>5</v>
      </c>
      <c r="Q49" s="21"/>
      <c r="R49" s="21"/>
      <c r="S49" s="20" t="str">
        <f t="shared" si="0"/>
        <v>Не выполнено</v>
      </c>
    </row>
    <row r="50" spans="1:19">
      <c r="A50" s="6"/>
      <c r="B50" s="6"/>
      <c r="C50" s="6">
        <v>25</v>
      </c>
      <c r="D50" s="4"/>
      <c r="E50" s="4"/>
      <c r="F50" s="4"/>
      <c r="G50" s="4"/>
      <c r="H50" s="4"/>
      <c r="I50" s="6"/>
      <c r="J50" s="6" t="s">
        <v>2</v>
      </c>
      <c r="K50" s="4" t="s">
        <v>16</v>
      </c>
      <c r="L50" s="8"/>
      <c r="M50" s="11"/>
      <c r="N50" s="10"/>
      <c r="O50" s="10"/>
      <c r="P50" s="11" t="s">
        <v>5</v>
      </c>
      <c r="Q50" s="35"/>
      <c r="R50" s="21"/>
      <c r="S50" s="20" t="str">
        <f t="shared" si="0"/>
        <v>Не выполнено</v>
      </c>
    </row>
    <row r="51" spans="1:19">
      <c r="A51" s="6"/>
      <c r="B51" s="6"/>
      <c r="C51" s="6">
        <v>25</v>
      </c>
      <c r="D51" s="4"/>
      <c r="E51" s="4"/>
      <c r="F51" s="4"/>
      <c r="G51" s="4"/>
      <c r="H51" s="4"/>
      <c r="I51" s="6"/>
      <c r="J51" s="6" t="s">
        <v>2</v>
      </c>
      <c r="K51" s="6"/>
      <c r="L51" s="4"/>
      <c r="M51" s="6"/>
      <c r="N51" s="9"/>
      <c r="O51" s="10"/>
      <c r="P51" s="11" t="s">
        <v>4</v>
      </c>
      <c r="Q51" s="21"/>
      <c r="S51" s="20" t="str">
        <f t="shared" si="0"/>
        <v>Не выполнено</v>
      </c>
    </row>
    <row r="52" spans="1:19">
      <c r="A52" s="6"/>
      <c r="B52" s="6"/>
      <c r="C52" s="6">
        <v>26</v>
      </c>
      <c r="D52" s="4"/>
      <c r="E52" s="4"/>
      <c r="F52" s="5"/>
      <c r="G52" s="49"/>
      <c r="H52" s="4"/>
      <c r="I52" s="6"/>
      <c r="J52" s="6" t="s">
        <v>2</v>
      </c>
      <c r="K52" s="8" t="s">
        <v>18</v>
      </c>
      <c r="L52" s="4"/>
      <c r="M52" s="11"/>
      <c r="N52" s="10"/>
      <c r="O52" s="10"/>
      <c r="P52" s="11" t="s">
        <v>5</v>
      </c>
      <c r="Q52" s="21"/>
      <c r="R52" s="21"/>
      <c r="S52" s="20" t="str">
        <f t="shared" si="0"/>
        <v>Не выполнено</v>
      </c>
    </row>
    <row r="53" spans="1:19">
      <c r="A53" s="6"/>
      <c r="B53" s="6"/>
      <c r="C53" s="6">
        <v>26</v>
      </c>
      <c r="D53" s="4"/>
      <c r="E53" s="4"/>
      <c r="F53" s="4"/>
      <c r="G53" s="50"/>
      <c r="H53" s="4"/>
      <c r="I53" s="6"/>
      <c r="J53" s="6" t="s">
        <v>2</v>
      </c>
      <c r="K53" s="8" t="s">
        <v>18</v>
      </c>
      <c r="L53" s="4"/>
      <c r="M53" s="11"/>
      <c r="N53" s="10"/>
      <c r="O53" s="10"/>
      <c r="P53" s="11" t="s">
        <v>5</v>
      </c>
      <c r="Q53" s="21"/>
      <c r="R53" s="21"/>
      <c r="S53" s="20" t="str">
        <f t="shared" si="0"/>
        <v>Не выполнено</v>
      </c>
    </row>
    <row r="54" spans="1:19" ht="105">
      <c r="A54" s="6"/>
      <c r="B54" s="6"/>
      <c r="C54" s="6">
        <v>26</v>
      </c>
      <c r="D54" s="4"/>
      <c r="E54" s="4"/>
      <c r="F54" s="30"/>
      <c r="G54" s="50"/>
      <c r="H54" s="4"/>
      <c r="I54" s="4"/>
      <c r="J54" s="4" t="s">
        <v>2</v>
      </c>
      <c r="K54" s="8" t="s">
        <v>18</v>
      </c>
      <c r="L54" s="4"/>
      <c r="M54" s="36"/>
      <c r="N54" s="10"/>
      <c r="O54" s="10"/>
      <c r="P54" s="11" t="s">
        <v>5</v>
      </c>
      <c r="Q54" s="21"/>
      <c r="R54" s="21"/>
      <c r="S54" s="20" t="str">
        <f t="shared" si="0"/>
        <v>Не выполнено</v>
      </c>
    </row>
    <row r="55" spans="1:19" ht="105">
      <c r="A55" s="6"/>
      <c r="B55" s="6"/>
      <c r="C55" s="6">
        <v>26</v>
      </c>
      <c r="D55" s="4"/>
      <c r="E55" s="4"/>
      <c r="F55" s="4"/>
      <c r="G55" s="50"/>
      <c r="H55" s="4"/>
      <c r="I55" s="4"/>
      <c r="J55" s="4" t="s">
        <v>2</v>
      </c>
      <c r="K55" s="8" t="s">
        <v>18</v>
      </c>
      <c r="L55" s="4"/>
      <c r="M55" s="11"/>
      <c r="N55" s="10"/>
      <c r="O55" s="10"/>
      <c r="P55" s="11" t="s">
        <v>5</v>
      </c>
      <c r="Q55" s="21"/>
      <c r="R55" s="21"/>
      <c r="S55" s="20" t="str">
        <f t="shared" si="0"/>
        <v>Не выполнено</v>
      </c>
    </row>
    <row r="56" spans="1:19" ht="105">
      <c r="A56" s="6"/>
      <c r="B56" s="6"/>
      <c r="C56" s="6">
        <v>26</v>
      </c>
      <c r="D56" s="4"/>
      <c r="E56" s="4"/>
      <c r="F56" s="4"/>
      <c r="G56" s="49"/>
      <c r="H56" s="4"/>
      <c r="I56" s="4"/>
      <c r="J56" s="4" t="s">
        <v>2</v>
      </c>
      <c r="K56" s="8" t="s">
        <v>18</v>
      </c>
      <c r="L56" s="4"/>
      <c r="M56" s="11"/>
      <c r="N56" s="10"/>
      <c r="O56" s="10"/>
      <c r="P56" s="11" t="s">
        <v>5</v>
      </c>
      <c r="Q56" s="21"/>
      <c r="R56" s="21"/>
      <c r="S56" s="20" t="str">
        <f t="shared" si="0"/>
        <v>Не выполнено</v>
      </c>
    </row>
    <row r="57" spans="1:19" ht="105">
      <c r="A57" s="6"/>
      <c r="B57" s="6"/>
      <c r="C57" s="6">
        <v>26</v>
      </c>
      <c r="D57" s="4"/>
      <c r="E57" s="4"/>
      <c r="F57" s="30"/>
      <c r="G57" s="50"/>
      <c r="H57" s="4"/>
      <c r="I57" s="4"/>
      <c r="J57" s="4" t="s">
        <v>2</v>
      </c>
      <c r="K57" s="8" t="s">
        <v>18</v>
      </c>
      <c r="L57" s="4"/>
      <c r="M57" s="11"/>
      <c r="N57" s="10"/>
      <c r="O57" s="10"/>
      <c r="P57" s="11" t="s">
        <v>5</v>
      </c>
      <c r="Q57" s="21"/>
      <c r="R57" s="21"/>
      <c r="S57" s="20" t="str">
        <f t="shared" si="0"/>
        <v>Не выполнено</v>
      </c>
    </row>
    <row r="58" spans="1:19">
      <c r="A58" s="6"/>
      <c r="B58" s="6"/>
      <c r="C58" s="6">
        <v>27</v>
      </c>
      <c r="D58" s="6"/>
      <c r="E58" s="4"/>
      <c r="F58" s="4"/>
      <c r="G58" s="4"/>
      <c r="H58" s="4"/>
      <c r="I58" s="6"/>
      <c r="J58" s="6" t="s">
        <v>2</v>
      </c>
      <c r="K58" s="6" t="s">
        <v>18</v>
      </c>
      <c r="L58" s="4"/>
      <c r="M58" s="11"/>
      <c r="N58" s="10"/>
      <c r="O58" s="10"/>
      <c r="P58" s="11" t="s">
        <v>5</v>
      </c>
      <c r="Q58" s="35"/>
      <c r="R58" s="21"/>
      <c r="S58" s="20" t="str">
        <f t="shared" si="0"/>
        <v>Не выполнено</v>
      </c>
    </row>
    <row r="59" spans="1:19">
      <c r="A59" s="6"/>
      <c r="B59" s="6"/>
      <c r="C59" s="6">
        <v>28</v>
      </c>
      <c r="D59" s="4"/>
      <c r="E59" s="4"/>
      <c r="F59" s="4"/>
      <c r="G59" s="4"/>
      <c r="H59" s="4"/>
      <c r="I59" s="6"/>
      <c r="J59" s="6" t="s">
        <v>2</v>
      </c>
      <c r="K59" s="6" t="s">
        <v>15</v>
      </c>
      <c r="L59" s="6"/>
      <c r="M59" s="11"/>
      <c r="N59" s="10"/>
      <c r="O59" s="10"/>
      <c r="P59" s="11" t="s">
        <v>3</v>
      </c>
      <c r="Q59" s="35"/>
      <c r="R59" s="21"/>
      <c r="S59" s="20" t="str">
        <f t="shared" si="0"/>
        <v>Выполнено</v>
      </c>
    </row>
    <row r="60" spans="1:19" ht="105">
      <c r="A60" s="6"/>
      <c r="B60" s="6"/>
      <c r="C60" s="6">
        <v>29</v>
      </c>
      <c r="D60" s="6"/>
      <c r="E60" s="4"/>
      <c r="F60" s="4"/>
      <c r="G60" s="4"/>
      <c r="H60" s="4"/>
      <c r="I60" s="4"/>
      <c r="J60" s="4" t="s">
        <v>2</v>
      </c>
      <c r="K60" s="4"/>
      <c r="L60" s="7"/>
      <c r="M60" s="11"/>
      <c r="N60" s="10"/>
      <c r="O60" s="10"/>
      <c r="P60" s="11" t="s">
        <v>5</v>
      </c>
      <c r="Q60" s="21"/>
      <c r="R60" s="21"/>
      <c r="S60" s="20" t="str">
        <f t="shared" si="0"/>
        <v>Не выполнено</v>
      </c>
    </row>
    <row r="61" spans="1:19">
      <c r="A61" s="6"/>
      <c r="B61" s="6"/>
      <c r="C61" s="6">
        <v>30</v>
      </c>
      <c r="D61" s="51"/>
      <c r="E61" s="4"/>
      <c r="F61" s="5"/>
      <c r="G61" s="4"/>
      <c r="H61" s="4"/>
      <c r="I61" s="6"/>
      <c r="J61" s="6" t="s">
        <v>2</v>
      </c>
      <c r="K61" s="6" t="s">
        <v>20</v>
      </c>
      <c r="L61" s="4"/>
      <c r="M61" s="11"/>
      <c r="N61" s="10"/>
      <c r="O61" s="10"/>
      <c r="P61" s="11" t="s">
        <v>5</v>
      </c>
      <c r="Q61" s="35"/>
      <c r="R61" s="21"/>
      <c r="S61" s="20" t="str">
        <f t="shared" si="0"/>
        <v>Не выполнено</v>
      </c>
    </row>
    <row r="62" spans="1:19">
      <c r="A62" s="6"/>
      <c r="B62" s="6"/>
      <c r="C62" s="6">
        <v>31</v>
      </c>
      <c r="D62" s="4"/>
      <c r="E62" s="4"/>
      <c r="F62" s="4"/>
      <c r="G62" s="4"/>
      <c r="H62" s="4"/>
      <c r="I62" s="6"/>
      <c r="J62" s="6" t="s">
        <v>2</v>
      </c>
      <c r="K62" s="7" t="s">
        <v>17</v>
      </c>
      <c r="L62" s="4"/>
      <c r="M62" s="11"/>
      <c r="N62" s="10"/>
      <c r="O62" s="10"/>
      <c r="P62" s="11" t="s">
        <v>3</v>
      </c>
      <c r="Q62" s="21"/>
      <c r="R62" s="21"/>
      <c r="S62" s="20" t="str">
        <f t="shared" si="0"/>
        <v>Выполнено</v>
      </c>
    </row>
    <row r="63" spans="1:19">
      <c r="A63" s="6"/>
      <c r="B63" s="6"/>
      <c r="C63" s="6">
        <v>32</v>
      </c>
      <c r="D63" s="6"/>
      <c r="E63" s="4"/>
      <c r="F63" s="12"/>
      <c r="G63" s="4"/>
      <c r="H63" s="4"/>
      <c r="I63" s="6"/>
      <c r="J63" s="6" t="s">
        <v>2</v>
      </c>
      <c r="K63" s="6" t="s">
        <v>18</v>
      </c>
      <c r="L63" s="8"/>
      <c r="M63" s="11"/>
      <c r="N63" s="10"/>
      <c r="O63" s="10"/>
      <c r="P63" s="11" t="s">
        <v>5</v>
      </c>
      <c r="Q63" s="21"/>
      <c r="R63" s="21"/>
      <c r="S63" s="20" t="str">
        <f t="shared" si="0"/>
        <v>Не выполнено</v>
      </c>
    </row>
    <row r="64" spans="1:19">
      <c r="A64" s="6"/>
      <c r="B64" s="6"/>
      <c r="C64" s="6">
        <v>33</v>
      </c>
      <c r="D64" s="4"/>
      <c r="E64" s="4"/>
      <c r="F64" s="4"/>
      <c r="G64" s="4"/>
      <c r="H64" s="4"/>
      <c r="I64" s="6"/>
      <c r="J64" s="6" t="s">
        <v>2</v>
      </c>
      <c r="K64" s="6" t="s">
        <v>16</v>
      </c>
      <c r="L64" s="8"/>
      <c r="M64" s="11"/>
      <c r="N64" s="10"/>
      <c r="O64" s="10"/>
      <c r="P64" s="11" t="s">
        <v>5</v>
      </c>
      <c r="Q64" s="35"/>
      <c r="R64" s="21"/>
      <c r="S64" s="20" t="str">
        <f t="shared" si="0"/>
        <v>Не выполнено</v>
      </c>
    </row>
    <row r="65" spans="1:19">
      <c r="A65" s="6"/>
      <c r="B65" s="6"/>
      <c r="C65" s="6">
        <v>34</v>
      </c>
      <c r="D65" s="6"/>
      <c r="E65" s="4"/>
      <c r="F65" s="4"/>
      <c r="G65" s="4"/>
      <c r="H65" s="4"/>
      <c r="I65" s="6"/>
      <c r="J65" s="6" t="s">
        <v>7</v>
      </c>
      <c r="K65" s="6"/>
      <c r="L65" s="20"/>
      <c r="M65" s="11"/>
      <c r="N65" s="10"/>
      <c r="O65" s="10"/>
      <c r="P65" s="11" t="s">
        <v>6</v>
      </c>
      <c r="Q65" s="4"/>
      <c r="R65" s="21"/>
      <c r="S65" s="20" t="str">
        <f t="shared" si="0"/>
        <v>Не выполнено</v>
      </c>
    </row>
    <row r="66" spans="1:19">
      <c r="A66" s="6"/>
      <c r="B66" s="6"/>
      <c r="C66" s="6">
        <v>34</v>
      </c>
      <c r="D66" s="6"/>
      <c r="E66" s="4"/>
      <c r="F66" s="4"/>
      <c r="G66" s="4"/>
      <c r="H66" s="4"/>
      <c r="I66" s="6"/>
      <c r="J66" s="6" t="s">
        <v>7</v>
      </c>
      <c r="K66" s="4" t="s">
        <v>18</v>
      </c>
      <c r="L66" s="4"/>
      <c r="M66" s="11"/>
      <c r="N66" s="10"/>
      <c r="O66" s="10"/>
      <c r="P66" s="11" t="s">
        <v>5</v>
      </c>
      <c r="Q66" s="35"/>
      <c r="R66" s="21"/>
      <c r="S66" s="20" t="str">
        <f t="shared" si="0"/>
        <v>Не выполнено</v>
      </c>
    </row>
    <row r="67" spans="1:19">
      <c r="A67" s="6"/>
      <c r="B67" s="6"/>
      <c r="C67" s="6">
        <v>35</v>
      </c>
      <c r="D67" s="6"/>
      <c r="E67" s="4"/>
      <c r="F67" s="4"/>
      <c r="G67" s="4"/>
      <c r="H67" s="4"/>
      <c r="I67" s="6"/>
      <c r="J67" s="6" t="s">
        <v>7</v>
      </c>
      <c r="K67" s="6" t="s">
        <v>18</v>
      </c>
      <c r="L67" s="6"/>
      <c r="M67" s="11"/>
      <c r="N67" s="10"/>
      <c r="O67" s="10"/>
      <c r="P67" s="11" t="s">
        <v>5</v>
      </c>
      <c r="Q67" s="35"/>
      <c r="R67" s="21"/>
      <c r="S67" s="20" t="str">
        <f t="shared" ref="S67:S130" si="1">IF(P67&lt;&gt;"Выполнено","Не выполнено",P67)</f>
        <v>Не выполнено</v>
      </c>
    </row>
    <row r="68" spans="1:19">
      <c r="A68" s="6"/>
      <c r="B68" s="6"/>
      <c r="C68" s="6">
        <v>36</v>
      </c>
      <c r="D68" s="5"/>
      <c r="E68" s="4"/>
      <c r="F68" s="5"/>
      <c r="G68" s="5"/>
      <c r="H68" s="4"/>
      <c r="I68" s="6"/>
      <c r="J68" s="6" t="s">
        <v>2</v>
      </c>
      <c r="K68" s="6" t="s">
        <v>15</v>
      </c>
      <c r="L68" s="6"/>
      <c r="M68" s="11"/>
      <c r="N68" s="10"/>
      <c r="O68" s="10"/>
      <c r="P68" s="11" t="s">
        <v>3</v>
      </c>
      <c r="Q68" s="35"/>
      <c r="R68" s="21"/>
      <c r="S68" s="20" t="str">
        <f t="shared" si="1"/>
        <v>Выполнено</v>
      </c>
    </row>
    <row r="69" spans="1:19">
      <c r="A69" s="6"/>
      <c r="B69" s="6"/>
      <c r="C69" s="6">
        <v>37</v>
      </c>
      <c r="D69" s="4"/>
      <c r="E69" s="38"/>
      <c r="F69" s="4"/>
      <c r="G69" s="4"/>
      <c r="H69" s="4"/>
      <c r="I69" s="6"/>
      <c r="J69" s="6" t="s">
        <v>2</v>
      </c>
      <c r="K69" s="6" t="s">
        <v>15</v>
      </c>
      <c r="L69" s="4"/>
      <c r="M69" s="11"/>
      <c r="N69" s="10"/>
      <c r="O69" s="10"/>
      <c r="P69" s="11" t="s">
        <v>3</v>
      </c>
      <c r="Q69" s="35"/>
      <c r="R69" s="21"/>
      <c r="S69" s="20" t="str">
        <f t="shared" si="1"/>
        <v>Выполнено</v>
      </c>
    </row>
    <row r="70" spans="1:19" ht="105">
      <c r="A70" s="6"/>
      <c r="B70" s="6"/>
      <c r="C70" s="6">
        <v>38</v>
      </c>
      <c r="D70" s="4"/>
      <c r="E70" s="4"/>
      <c r="F70" s="4"/>
      <c r="G70" s="4"/>
      <c r="H70" s="4"/>
      <c r="I70" s="4"/>
      <c r="J70" s="4" t="s">
        <v>2</v>
      </c>
      <c r="K70" s="4" t="s">
        <v>15</v>
      </c>
      <c r="L70" s="6"/>
      <c r="M70" s="11"/>
      <c r="N70" s="10"/>
      <c r="O70" s="10"/>
      <c r="P70" s="11" t="s">
        <v>3</v>
      </c>
      <c r="Q70" s="35"/>
      <c r="R70" s="21"/>
      <c r="S70" s="20" t="str">
        <f t="shared" si="1"/>
        <v>Выполнено</v>
      </c>
    </row>
    <row r="71" spans="1:19">
      <c r="A71" s="6"/>
      <c r="B71" s="6"/>
      <c r="C71" s="6">
        <v>38</v>
      </c>
      <c r="D71" s="4"/>
      <c r="E71" s="4"/>
      <c r="F71" s="4"/>
      <c r="G71" s="4"/>
      <c r="H71" s="4"/>
      <c r="I71" s="6"/>
      <c r="J71" s="6" t="s">
        <v>2</v>
      </c>
      <c r="K71" s="6" t="s">
        <v>15</v>
      </c>
      <c r="L71" s="6"/>
      <c r="M71" s="11"/>
      <c r="N71" s="10"/>
      <c r="O71" s="10"/>
      <c r="P71" s="11" t="s">
        <v>3</v>
      </c>
      <c r="Q71" s="35"/>
      <c r="R71" s="21"/>
      <c r="S71" s="20" t="str">
        <f t="shared" si="1"/>
        <v>Выполнено</v>
      </c>
    </row>
    <row r="72" spans="1:19">
      <c r="A72" s="6"/>
      <c r="B72" s="6"/>
      <c r="C72" s="6">
        <v>39</v>
      </c>
      <c r="D72" s="6"/>
      <c r="E72" s="4"/>
      <c r="F72" s="4"/>
      <c r="G72" s="4"/>
      <c r="H72" s="4"/>
      <c r="I72" s="6"/>
      <c r="J72" s="6" t="s">
        <v>2</v>
      </c>
      <c r="K72" s="6" t="s">
        <v>18</v>
      </c>
      <c r="L72" s="4"/>
      <c r="M72" s="11"/>
      <c r="N72" s="10"/>
      <c r="O72" s="10"/>
      <c r="P72" s="11" t="s">
        <v>5</v>
      </c>
      <c r="Q72" s="21"/>
      <c r="R72" s="21"/>
      <c r="S72" s="20" t="str">
        <f t="shared" si="1"/>
        <v>Не выполнено</v>
      </c>
    </row>
    <row r="73" spans="1:19">
      <c r="A73" s="6"/>
      <c r="B73" s="6"/>
      <c r="C73" s="6">
        <v>39</v>
      </c>
      <c r="D73" s="6"/>
      <c r="E73" s="4"/>
      <c r="F73" s="4"/>
      <c r="G73" s="4"/>
      <c r="H73" s="4"/>
      <c r="I73" s="6"/>
      <c r="J73" s="6" t="s">
        <v>2</v>
      </c>
      <c r="K73" s="6" t="s">
        <v>18</v>
      </c>
      <c r="L73" s="4"/>
      <c r="M73" s="11"/>
      <c r="N73" s="10"/>
      <c r="O73" s="10"/>
      <c r="P73" s="11" t="s">
        <v>4</v>
      </c>
      <c r="Q73" s="21"/>
      <c r="R73" s="21"/>
      <c r="S73" s="20" t="str">
        <f t="shared" si="1"/>
        <v>Не выполнено</v>
      </c>
    </row>
    <row r="74" spans="1:19">
      <c r="A74" s="6"/>
      <c r="B74" s="6"/>
      <c r="C74" s="6">
        <v>39</v>
      </c>
      <c r="D74" s="6"/>
      <c r="E74" s="4"/>
      <c r="F74" s="4"/>
      <c r="G74" s="4"/>
      <c r="H74" s="4"/>
      <c r="I74" s="6"/>
      <c r="J74" s="6" t="s">
        <v>2</v>
      </c>
      <c r="K74" s="6" t="s">
        <v>18</v>
      </c>
      <c r="L74" s="4"/>
      <c r="M74" s="11"/>
      <c r="N74" s="10"/>
      <c r="O74" s="10"/>
      <c r="P74" s="11" t="s">
        <v>4</v>
      </c>
      <c r="Q74" s="21"/>
      <c r="R74" s="21"/>
      <c r="S74" s="20" t="str">
        <f t="shared" si="1"/>
        <v>Не выполнено</v>
      </c>
    </row>
    <row r="75" spans="1:19">
      <c r="A75" s="6"/>
      <c r="B75" s="6"/>
      <c r="C75" s="6">
        <v>39</v>
      </c>
      <c r="D75" s="6"/>
      <c r="E75" s="4"/>
      <c r="F75" s="4"/>
      <c r="G75" s="4"/>
      <c r="H75" s="4"/>
      <c r="I75" s="6"/>
      <c r="J75" s="6" t="s">
        <v>2</v>
      </c>
      <c r="K75" s="6" t="s">
        <v>18</v>
      </c>
      <c r="L75" s="4"/>
      <c r="M75" s="11"/>
      <c r="N75" s="10"/>
      <c r="O75" s="10"/>
      <c r="P75" s="11" t="s">
        <v>4</v>
      </c>
      <c r="Q75" s="21"/>
      <c r="R75" s="21"/>
      <c r="S75" s="20" t="str">
        <f t="shared" si="1"/>
        <v>Не выполнено</v>
      </c>
    </row>
    <row r="76" spans="1:19">
      <c r="A76" s="6"/>
      <c r="B76" s="6"/>
      <c r="C76" s="6">
        <v>40</v>
      </c>
      <c r="D76" s="6"/>
      <c r="E76" s="4"/>
      <c r="F76" s="4"/>
      <c r="G76" s="4"/>
      <c r="H76" s="4"/>
      <c r="I76" s="6"/>
      <c r="J76" s="6" t="s">
        <v>2</v>
      </c>
      <c r="K76" s="6" t="s">
        <v>15</v>
      </c>
      <c r="L76" s="6"/>
      <c r="M76" s="11"/>
      <c r="N76" s="10"/>
      <c r="O76" s="10"/>
      <c r="P76" s="11" t="s">
        <v>5</v>
      </c>
      <c r="Q76" s="35"/>
      <c r="R76" s="21"/>
      <c r="S76" s="20" t="str">
        <f t="shared" si="1"/>
        <v>Не выполнено</v>
      </c>
    </row>
    <row r="77" spans="1:19">
      <c r="A77" s="6"/>
      <c r="B77" s="6"/>
      <c r="C77" s="6">
        <v>41</v>
      </c>
      <c r="D77" s="4"/>
      <c r="E77" s="4"/>
      <c r="F77" s="4"/>
      <c r="G77" s="4"/>
      <c r="H77" s="4"/>
      <c r="I77" s="6"/>
      <c r="J77" s="6" t="s">
        <v>2</v>
      </c>
      <c r="K77" s="8" t="s">
        <v>16</v>
      </c>
      <c r="L77" s="21"/>
      <c r="M77" s="11"/>
      <c r="N77" s="10"/>
      <c r="O77" s="10"/>
      <c r="P77" s="11" t="s">
        <v>5</v>
      </c>
      <c r="Q77" s="21"/>
      <c r="R77" s="21"/>
      <c r="S77" s="20" t="str">
        <f t="shared" si="1"/>
        <v>Не выполнено</v>
      </c>
    </row>
    <row r="78" spans="1:19">
      <c r="A78" s="6"/>
      <c r="B78" s="6"/>
      <c r="C78" s="6">
        <v>42</v>
      </c>
      <c r="D78" s="4"/>
      <c r="E78" s="4"/>
      <c r="F78" s="5"/>
      <c r="G78" s="4"/>
      <c r="H78" s="4"/>
      <c r="I78" s="6"/>
      <c r="J78" s="6" t="s">
        <v>2</v>
      </c>
      <c r="K78" s="4" t="s">
        <v>8</v>
      </c>
      <c r="L78" s="21"/>
      <c r="M78" s="11"/>
      <c r="N78" s="10"/>
      <c r="O78" s="10"/>
      <c r="P78" s="11" t="s">
        <v>5</v>
      </c>
      <c r="Q78" s="21"/>
      <c r="R78" s="21"/>
      <c r="S78" s="20" t="str">
        <f t="shared" si="1"/>
        <v>Не выполнено</v>
      </c>
    </row>
    <row r="79" spans="1:19">
      <c r="A79" s="6"/>
      <c r="B79" s="6"/>
      <c r="C79" s="6">
        <v>42</v>
      </c>
      <c r="D79" s="4"/>
      <c r="E79" s="5"/>
      <c r="F79" s="5"/>
      <c r="G79" s="4"/>
      <c r="H79" s="4"/>
      <c r="I79" s="6"/>
      <c r="J79" s="6" t="s">
        <v>2</v>
      </c>
      <c r="K79" s="4" t="s">
        <v>8</v>
      </c>
      <c r="L79" s="21"/>
      <c r="M79" s="11"/>
      <c r="N79" s="10"/>
      <c r="O79" s="10"/>
      <c r="P79" s="11" t="s">
        <v>5</v>
      </c>
      <c r="Q79" s="21"/>
      <c r="R79" s="21"/>
      <c r="S79" s="20" t="str">
        <f t="shared" si="1"/>
        <v>Не выполнено</v>
      </c>
    </row>
    <row r="80" spans="1:19">
      <c r="A80" s="6"/>
      <c r="B80" s="6"/>
      <c r="C80" s="6">
        <v>43</v>
      </c>
      <c r="D80" s="4"/>
      <c r="E80" s="4"/>
      <c r="F80" s="4"/>
      <c r="G80" s="4"/>
      <c r="H80" s="4"/>
      <c r="I80" s="6"/>
      <c r="J80" s="6" t="s">
        <v>2</v>
      </c>
      <c r="K80" s="4" t="s">
        <v>8</v>
      </c>
      <c r="L80" s="21"/>
      <c r="M80" s="11"/>
      <c r="N80" s="10"/>
      <c r="O80" s="10"/>
      <c r="P80" s="11" t="s">
        <v>5</v>
      </c>
      <c r="Q80" s="21"/>
      <c r="R80" s="21"/>
      <c r="S80" s="20" t="str">
        <f t="shared" si="1"/>
        <v>Не выполнено</v>
      </c>
    </row>
    <row r="81" spans="1:19">
      <c r="A81" s="6"/>
      <c r="B81" s="6"/>
      <c r="C81" s="6">
        <v>43</v>
      </c>
      <c r="D81" s="4"/>
      <c r="E81" s="4"/>
      <c r="F81" s="4"/>
      <c r="G81" s="4"/>
      <c r="H81" s="4"/>
      <c r="I81" s="6"/>
      <c r="J81" s="6" t="s">
        <v>2</v>
      </c>
      <c r="K81" s="4" t="s">
        <v>8</v>
      </c>
      <c r="L81" s="21"/>
      <c r="M81" s="11"/>
      <c r="N81" s="10"/>
      <c r="O81" s="10"/>
      <c r="P81" s="11" t="s">
        <v>5</v>
      </c>
      <c r="Q81" s="21"/>
      <c r="R81" s="21"/>
      <c r="S81" s="20" t="str">
        <f t="shared" si="1"/>
        <v>Не выполнено</v>
      </c>
    </row>
    <row r="82" spans="1:19">
      <c r="A82" s="6"/>
      <c r="B82" s="6"/>
      <c r="C82" s="6">
        <v>43</v>
      </c>
      <c r="D82" s="4"/>
      <c r="E82" s="4"/>
      <c r="F82" s="4"/>
      <c r="G82" s="4"/>
      <c r="H82" s="4"/>
      <c r="I82" s="6"/>
      <c r="J82" s="6" t="s">
        <v>2</v>
      </c>
      <c r="K82" s="4" t="s">
        <v>8</v>
      </c>
      <c r="L82" s="21"/>
      <c r="M82" s="11"/>
      <c r="N82" s="10"/>
      <c r="O82" s="10"/>
      <c r="P82" s="11" t="s">
        <v>5</v>
      </c>
      <c r="Q82" s="21"/>
      <c r="R82" s="21"/>
      <c r="S82" s="20" t="str">
        <f t="shared" si="1"/>
        <v>Не выполнено</v>
      </c>
    </row>
    <row r="83" spans="1:19">
      <c r="A83" s="6"/>
      <c r="B83" s="6"/>
      <c r="C83" s="6">
        <v>43</v>
      </c>
      <c r="D83" s="4"/>
      <c r="E83" s="4"/>
      <c r="F83" s="5"/>
      <c r="G83" s="4"/>
      <c r="H83" s="4"/>
      <c r="I83" s="6"/>
      <c r="J83" s="6" t="s">
        <v>2</v>
      </c>
      <c r="K83" s="4" t="s">
        <v>8</v>
      </c>
      <c r="L83" s="21"/>
      <c r="M83" s="11"/>
      <c r="N83" s="10"/>
      <c r="O83" s="10"/>
      <c r="P83" s="11" t="s">
        <v>5</v>
      </c>
      <c r="Q83" s="21"/>
      <c r="R83" s="21"/>
      <c r="S83" s="20" t="str">
        <f t="shared" si="1"/>
        <v>Не выполнено</v>
      </c>
    </row>
    <row r="84" spans="1:19">
      <c r="A84" s="6"/>
      <c r="B84" s="6"/>
      <c r="C84" s="6">
        <v>44</v>
      </c>
      <c r="D84" s="4"/>
      <c r="E84" s="4"/>
      <c r="F84" s="4"/>
      <c r="G84" s="4"/>
      <c r="H84" s="4"/>
      <c r="I84" s="6"/>
      <c r="J84" s="6" t="s">
        <v>2</v>
      </c>
      <c r="K84" s="6" t="s">
        <v>20</v>
      </c>
      <c r="L84" s="4"/>
      <c r="M84" s="36"/>
      <c r="N84" s="10"/>
      <c r="O84" s="10"/>
      <c r="P84" s="11" t="s">
        <v>3</v>
      </c>
      <c r="Q84" s="35"/>
      <c r="R84" s="21"/>
      <c r="S84" s="20" t="str">
        <f t="shared" si="1"/>
        <v>Выполнено</v>
      </c>
    </row>
    <row r="85" spans="1:19">
      <c r="A85" s="6"/>
      <c r="B85" s="6"/>
      <c r="C85" s="6">
        <v>44</v>
      </c>
      <c r="D85" s="4"/>
      <c r="E85" s="4"/>
      <c r="F85" s="4"/>
      <c r="G85" s="4"/>
      <c r="H85" s="4"/>
      <c r="I85" s="6"/>
      <c r="J85" s="6" t="s">
        <v>2</v>
      </c>
      <c r="K85" s="6" t="s">
        <v>20</v>
      </c>
      <c r="L85" s="4"/>
      <c r="M85" s="11"/>
      <c r="N85" s="10"/>
      <c r="O85" s="10"/>
      <c r="P85" s="11" t="s">
        <v>3</v>
      </c>
      <c r="Q85" s="35"/>
      <c r="R85" s="21"/>
      <c r="S85" s="20" t="str">
        <f t="shared" si="1"/>
        <v>Выполнено</v>
      </c>
    </row>
    <row r="86" spans="1:19">
      <c r="A86" s="6"/>
      <c r="B86" s="6"/>
      <c r="C86" s="6">
        <v>44</v>
      </c>
      <c r="D86" s="4"/>
      <c r="E86" s="4"/>
      <c r="F86" s="4"/>
      <c r="G86" s="4"/>
      <c r="H86" s="4"/>
      <c r="I86" s="6"/>
      <c r="J86" s="6" t="s">
        <v>2</v>
      </c>
      <c r="K86" s="6" t="s">
        <v>20</v>
      </c>
      <c r="L86" s="4"/>
      <c r="M86" s="36"/>
      <c r="N86" s="10"/>
      <c r="O86" s="10"/>
      <c r="P86" s="11" t="s">
        <v>3</v>
      </c>
      <c r="Q86" s="35"/>
      <c r="R86" s="21"/>
      <c r="S86" s="20" t="str">
        <f t="shared" si="1"/>
        <v>Выполнено</v>
      </c>
    </row>
    <row r="87" spans="1:19">
      <c r="A87" s="6"/>
      <c r="B87" s="6"/>
      <c r="C87" s="6">
        <v>44</v>
      </c>
      <c r="D87" s="4"/>
      <c r="E87" s="4"/>
      <c r="F87" s="4"/>
      <c r="G87" s="4"/>
      <c r="H87" s="4"/>
      <c r="I87" s="6"/>
      <c r="J87" s="6" t="s">
        <v>2</v>
      </c>
      <c r="K87" s="6" t="s">
        <v>20</v>
      </c>
      <c r="L87" s="4"/>
      <c r="M87" s="36"/>
      <c r="N87" s="10"/>
      <c r="O87" s="10"/>
      <c r="P87" s="11" t="s">
        <v>3</v>
      </c>
      <c r="Q87" s="35"/>
      <c r="R87" s="21"/>
      <c r="S87" s="20" t="str">
        <f t="shared" si="1"/>
        <v>Выполнено</v>
      </c>
    </row>
    <row r="88" spans="1:19">
      <c r="A88" s="6"/>
      <c r="B88" s="6"/>
      <c r="C88" s="6">
        <v>44</v>
      </c>
      <c r="D88" s="4"/>
      <c r="E88" s="4"/>
      <c r="F88" s="5"/>
      <c r="G88" s="4"/>
      <c r="H88" s="4"/>
      <c r="I88" s="6"/>
      <c r="J88" s="6" t="s">
        <v>2</v>
      </c>
      <c r="K88" s="6" t="s">
        <v>20</v>
      </c>
      <c r="L88" s="4"/>
      <c r="M88" s="11"/>
      <c r="N88" s="10"/>
      <c r="O88" s="10"/>
      <c r="P88" s="11" t="s">
        <v>3</v>
      </c>
      <c r="Q88" s="35"/>
      <c r="R88" s="21"/>
      <c r="S88" s="20" t="str">
        <f t="shared" si="1"/>
        <v>Выполнено</v>
      </c>
    </row>
    <row r="89" spans="1:19">
      <c r="A89" s="6"/>
      <c r="B89" s="6"/>
      <c r="C89" s="6">
        <v>44</v>
      </c>
      <c r="D89" s="4"/>
      <c r="E89" s="4"/>
      <c r="F89" s="4"/>
      <c r="G89" s="4"/>
      <c r="H89" s="4"/>
      <c r="I89" s="6"/>
      <c r="J89" s="6" t="s">
        <v>2</v>
      </c>
      <c r="K89" s="6" t="s">
        <v>20</v>
      </c>
      <c r="L89" s="4"/>
      <c r="M89" s="11"/>
      <c r="N89" s="10"/>
      <c r="O89" s="10"/>
      <c r="P89" s="11" t="s">
        <v>3</v>
      </c>
      <c r="Q89" s="35"/>
      <c r="R89" s="21"/>
      <c r="S89" s="20" t="str">
        <f t="shared" si="1"/>
        <v>Выполнено</v>
      </c>
    </row>
    <row r="90" spans="1:19">
      <c r="A90" s="6"/>
      <c r="B90" s="6"/>
      <c r="C90" s="6">
        <v>44</v>
      </c>
      <c r="D90" s="4"/>
      <c r="E90" s="4"/>
      <c r="F90" s="4"/>
      <c r="G90" s="4"/>
      <c r="H90" s="4"/>
      <c r="I90" s="6"/>
      <c r="J90" s="6" t="s">
        <v>2</v>
      </c>
      <c r="K90" s="6" t="s">
        <v>20</v>
      </c>
      <c r="L90" s="4"/>
      <c r="M90" s="11"/>
      <c r="N90" s="10"/>
      <c r="O90" s="10"/>
      <c r="P90" s="11" t="s">
        <v>3</v>
      </c>
      <c r="Q90" s="35"/>
      <c r="R90" s="21"/>
      <c r="S90" s="20" t="str">
        <f t="shared" si="1"/>
        <v>Выполнено</v>
      </c>
    </row>
    <row r="91" spans="1:19">
      <c r="A91" s="6"/>
      <c r="B91" s="6"/>
      <c r="C91" s="6">
        <v>44</v>
      </c>
      <c r="D91" s="4"/>
      <c r="E91" s="4"/>
      <c r="F91" s="4"/>
      <c r="G91" s="4"/>
      <c r="H91" s="4"/>
      <c r="I91" s="6"/>
      <c r="J91" s="6" t="s">
        <v>2</v>
      </c>
      <c r="K91" s="6" t="s">
        <v>20</v>
      </c>
      <c r="L91" s="4"/>
      <c r="M91" s="11"/>
      <c r="N91" s="10"/>
      <c r="O91" s="10"/>
      <c r="P91" s="11" t="s">
        <v>3</v>
      </c>
      <c r="Q91" s="35"/>
      <c r="R91" s="21"/>
      <c r="S91" s="20" t="str">
        <f t="shared" si="1"/>
        <v>Выполнено</v>
      </c>
    </row>
    <row r="92" spans="1:19">
      <c r="A92" s="6"/>
      <c r="B92" s="6"/>
      <c r="C92" s="6">
        <v>44</v>
      </c>
      <c r="D92" s="4"/>
      <c r="E92" s="4"/>
      <c r="F92" s="4"/>
      <c r="G92" s="4"/>
      <c r="H92" s="4"/>
      <c r="I92" s="6"/>
      <c r="J92" s="6" t="s">
        <v>2</v>
      </c>
      <c r="K92" s="6" t="s">
        <v>20</v>
      </c>
      <c r="L92" s="4"/>
      <c r="M92" s="11"/>
      <c r="N92" s="10"/>
      <c r="O92" s="10"/>
      <c r="P92" s="11" t="s">
        <v>3</v>
      </c>
      <c r="Q92" s="35"/>
      <c r="R92" s="21"/>
      <c r="S92" s="20" t="str">
        <f t="shared" si="1"/>
        <v>Выполнено</v>
      </c>
    </row>
    <row r="93" spans="1:19">
      <c r="A93" s="6"/>
      <c r="B93" s="6"/>
      <c r="C93" s="6">
        <v>44</v>
      </c>
      <c r="D93" s="4"/>
      <c r="E93" s="4"/>
      <c r="F93" s="5"/>
      <c r="G93" s="4"/>
      <c r="H93" s="4"/>
      <c r="I93" s="6"/>
      <c r="J93" s="6" t="s">
        <v>2</v>
      </c>
      <c r="K93" s="6" t="s">
        <v>20</v>
      </c>
      <c r="L93" s="4"/>
      <c r="M93" s="11"/>
      <c r="N93" s="10"/>
      <c r="O93" s="10"/>
      <c r="P93" s="11" t="s">
        <v>3</v>
      </c>
      <c r="Q93" s="35"/>
      <c r="R93" s="21"/>
      <c r="S93" s="20" t="str">
        <f t="shared" si="1"/>
        <v>Выполнено</v>
      </c>
    </row>
    <row r="94" spans="1:19">
      <c r="A94" s="6"/>
      <c r="B94" s="6"/>
      <c r="C94" s="6">
        <v>44</v>
      </c>
      <c r="D94" s="4"/>
      <c r="E94" s="4"/>
      <c r="F94" s="4"/>
      <c r="G94" s="4"/>
      <c r="H94" s="4"/>
      <c r="I94" s="6"/>
      <c r="J94" s="6" t="s">
        <v>2</v>
      </c>
      <c r="K94" s="6" t="s">
        <v>20</v>
      </c>
      <c r="L94" s="4"/>
      <c r="M94" s="11"/>
      <c r="N94" s="10"/>
      <c r="O94" s="10"/>
      <c r="P94" s="11" t="s">
        <v>3</v>
      </c>
      <c r="Q94" s="35"/>
      <c r="R94" s="21"/>
      <c r="S94" s="20" t="str">
        <f t="shared" si="1"/>
        <v>Выполнено</v>
      </c>
    </row>
    <row r="95" spans="1:19">
      <c r="A95" s="6"/>
      <c r="B95" s="6"/>
      <c r="C95" s="6">
        <v>50</v>
      </c>
      <c r="D95" s="4"/>
      <c r="E95" s="4"/>
      <c r="F95" s="4"/>
      <c r="G95" s="4"/>
      <c r="H95" s="4"/>
      <c r="I95" s="6"/>
      <c r="J95" s="6" t="s">
        <v>2</v>
      </c>
      <c r="K95" s="6" t="s">
        <v>9</v>
      </c>
      <c r="L95" s="4"/>
      <c r="M95" s="36"/>
      <c r="N95" s="10"/>
      <c r="O95" s="10"/>
      <c r="P95" s="11" t="s">
        <v>3</v>
      </c>
      <c r="Q95" s="35"/>
      <c r="R95" s="21"/>
      <c r="S95" s="20" t="str">
        <f t="shared" si="1"/>
        <v>Выполнено</v>
      </c>
    </row>
    <row r="96" spans="1:19">
      <c r="A96" s="6"/>
      <c r="B96" s="6"/>
      <c r="C96" s="6">
        <v>45</v>
      </c>
      <c r="D96" s="4"/>
      <c r="E96" s="4"/>
      <c r="F96" s="4"/>
      <c r="G96" s="4"/>
      <c r="H96" s="4"/>
      <c r="I96" s="6"/>
      <c r="J96" s="6" t="s">
        <v>2</v>
      </c>
      <c r="K96" s="6" t="s">
        <v>9</v>
      </c>
      <c r="L96" s="4"/>
      <c r="M96" s="36"/>
      <c r="N96" s="10"/>
      <c r="O96" s="10"/>
      <c r="P96" s="11" t="s">
        <v>4</v>
      </c>
      <c r="Q96" s="21"/>
      <c r="R96" s="21"/>
      <c r="S96" s="20" t="str">
        <f t="shared" si="1"/>
        <v>Не выполнено</v>
      </c>
    </row>
    <row r="97" spans="1:19">
      <c r="A97" s="6"/>
      <c r="B97" s="6"/>
      <c r="C97" s="6">
        <v>45</v>
      </c>
      <c r="D97" s="4"/>
      <c r="E97" s="4"/>
      <c r="F97" s="4"/>
      <c r="G97" s="4"/>
      <c r="H97" s="4"/>
      <c r="I97" s="6"/>
      <c r="J97" s="6" t="s">
        <v>2</v>
      </c>
      <c r="K97" s="6" t="s">
        <v>9</v>
      </c>
      <c r="L97" s="4"/>
      <c r="M97" s="36"/>
      <c r="N97" s="10"/>
      <c r="O97" s="10"/>
      <c r="P97" s="11" t="s">
        <v>4</v>
      </c>
      <c r="Q97" s="21"/>
      <c r="R97" s="21"/>
      <c r="S97" s="20" t="str">
        <f t="shared" si="1"/>
        <v>Не выполнено</v>
      </c>
    </row>
    <row r="98" spans="1:19">
      <c r="A98" s="6"/>
      <c r="B98" s="6"/>
      <c r="C98" s="6">
        <v>46</v>
      </c>
      <c r="D98" s="4"/>
      <c r="E98" s="4"/>
      <c r="F98" s="4"/>
      <c r="G98" s="4"/>
      <c r="H98" s="4"/>
      <c r="I98" s="6"/>
      <c r="J98" s="6" t="s">
        <v>2</v>
      </c>
      <c r="K98" s="6" t="s">
        <v>9</v>
      </c>
      <c r="L98" s="4"/>
      <c r="M98" s="36"/>
      <c r="N98" s="10"/>
      <c r="O98" s="10"/>
      <c r="P98" s="11" t="s">
        <v>5</v>
      </c>
      <c r="Q98" s="35"/>
      <c r="R98" s="21"/>
      <c r="S98" s="20" t="str">
        <f t="shared" si="1"/>
        <v>Не выполнено</v>
      </c>
    </row>
    <row r="99" spans="1:19">
      <c r="A99" s="6"/>
      <c r="B99" s="6"/>
      <c r="C99" s="6">
        <v>46</v>
      </c>
      <c r="D99" s="4"/>
      <c r="E99" s="4"/>
      <c r="F99" s="4"/>
      <c r="G99" s="4"/>
      <c r="H99" s="4"/>
      <c r="I99" s="6"/>
      <c r="J99" s="6" t="s">
        <v>2</v>
      </c>
      <c r="K99" s="6" t="s">
        <v>9</v>
      </c>
      <c r="L99" s="4"/>
      <c r="M99" s="36"/>
      <c r="N99" s="10"/>
      <c r="O99" s="10"/>
      <c r="P99" s="11" t="s">
        <v>4</v>
      </c>
      <c r="Q99" s="21"/>
      <c r="R99" s="21"/>
      <c r="S99" s="20" t="str">
        <f t="shared" si="1"/>
        <v>Не выполнено</v>
      </c>
    </row>
    <row r="100" spans="1:19">
      <c r="A100" s="6"/>
      <c r="B100" s="6"/>
      <c r="C100" s="6">
        <v>47</v>
      </c>
      <c r="D100" s="4"/>
      <c r="E100" s="4"/>
      <c r="F100" s="4"/>
      <c r="G100" s="4"/>
      <c r="H100" s="4"/>
      <c r="I100" s="6"/>
      <c r="J100" s="6" t="s">
        <v>2</v>
      </c>
      <c r="K100" s="6" t="s">
        <v>9</v>
      </c>
      <c r="L100" s="8"/>
      <c r="M100" s="11"/>
      <c r="N100" s="10"/>
      <c r="O100" s="10"/>
      <c r="P100" s="11" t="s">
        <v>5</v>
      </c>
      <c r="Q100" s="21"/>
      <c r="R100" s="21"/>
      <c r="S100" s="20" t="str">
        <f t="shared" si="1"/>
        <v>Не выполнено</v>
      </c>
    </row>
    <row r="101" spans="1:19">
      <c r="A101" s="6"/>
      <c r="B101" s="6"/>
      <c r="C101" s="6">
        <v>47</v>
      </c>
      <c r="D101" s="4"/>
      <c r="E101" s="4"/>
      <c r="F101" s="4"/>
      <c r="G101" s="4"/>
      <c r="H101" s="4"/>
      <c r="I101" s="6"/>
      <c r="J101" s="6" t="s">
        <v>2</v>
      </c>
      <c r="K101" s="6" t="s">
        <v>9</v>
      </c>
      <c r="L101" s="4"/>
      <c r="M101" s="11"/>
      <c r="N101" s="10"/>
      <c r="O101" s="10"/>
      <c r="P101" s="11" t="s">
        <v>5</v>
      </c>
      <c r="Q101" s="35"/>
      <c r="R101" s="21"/>
      <c r="S101" s="20" t="str">
        <f t="shared" si="1"/>
        <v>Не выполнено</v>
      </c>
    </row>
    <row r="102" spans="1:19">
      <c r="A102" s="6"/>
      <c r="B102" s="6"/>
      <c r="C102" s="6">
        <v>48</v>
      </c>
      <c r="D102" s="4"/>
      <c r="E102" s="4"/>
      <c r="F102" s="5"/>
      <c r="G102" s="5"/>
      <c r="H102" s="4"/>
      <c r="I102" s="6"/>
      <c r="J102" s="6" t="s">
        <v>2</v>
      </c>
      <c r="K102" s="6" t="s">
        <v>15</v>
      </c>
      <c r="L102" s="19"/>
      <c r="M102" s="11"/>
      <c r="N102" s="10"/>
      <c r="O102" s="10"/>
      <c r="P102" s="11" t="s">
        <v>5</v>
      </c>
      <c r="Q102" s="21"/>
      <c r="R102" s="21"/>
      <c r="S102" s="20" t="str">
        <f t="shared" si="1"/>
        <v>Не выполнено</v>
      </c>
    </row>
    <row r="103" spans="1:19">
      <c r="A103" s="6"/>
      <c r="B103" s="6"/>
      <c r="C103" s="52">
        <v>48</v>
      </c>
      <c r="D103" s="4"/>
      <c r="E103" s="15"/>
      <c r="F103" s="5"/>
      <c r="G103" s="5"/>
      <c r="H103" s="4"/>
      <c r="I103" s="6"/>
      <c r="J103" s="6" t="s">
        <v>2</v>
      </c>
      <c r="K103" s="6" t="s">
        <v>15</v>
      </c>
      <c r="L103" s="19"/>
      <c r="M103" s="11"/>
      <c r="N103" s="10"/>
      <c r="O103" s="10"/>
      <c r="P103" s="11" t="s">
        <v>5</v>
      </c>
      <c r="Q103" s="21"/>
      <c r="R103" s="21"/>
      <c r="S103" s="20" t="str">
        <f t="shared" si="1"/>
        <v>Не выполнено</v>
      </c>
    </row>
    <row r="104" spans="1:19" ht="22.5" customHeight="1">
      <c r="A104" s="6"/>
      <c r="B104" s="6"/>
      <c r="C104" s="6">
        <v>48</v>
      </c>
      <c r="D104" s="4"/>
      <c r="E104" s="4"/>
      <c r="F104" s="4"/>
      <c r="G104" s="4"/>
      <c r="H104" s="4"/>
      <c r="I104" s="6"/>
      <c r="J104" s="6" t="s">
        <v>2</v>
      </c>
      <c r="K104" s="6" t="s">
        <v>15</v>
      </c>
      <c r="L104" s="19"/>
      <c r="M104" s="11"/>
      <c r="N104" s="10"/>
      <c r="O104" s="10"/>
      <c r="P104" s="11" t="s">
        <v>5</v>
      </c>
      <c r="Q104" s="21"/>
      <c r="R104" s="21"/>
      <c r="S104" s="20" t="str">
        <f t="shared" si="1"/>
        <v>Не выполнено</v>
      </c>
    </row>
    <row r="105" spans="1:19">
      <c r="A105" s="6"/>
      <c r="B105" s="6"/>
      <c r="C105" s="6">
        <v>49</v>
      </c>
      <c r="D105" s="4"/>
      <c r="E105" s="4"/>
      <c r="F105" s="4"/>
      <c r="G105" s="4"/>
      <c r="H105" s="4"/>
      <c r="I105" s="6"/>
      <c r="J105" s="6" t="s">
        <v>2</v>
      </c>
      <c r="K105" s="6" t="s">
        <v>18</v>
      </c>
      <c r="L105" s="4"/>
      <c r="M105" s="11"/>
      <c r="N105" s="10"/>
      <c r="O105" s="10"/>
      <c r="P105" s="11" t="s">
        <v>5</v>
      </c>
      <c r="Q105" s="21"/>
      <c r="R105" s="21"/>
      <c r="S105" s="20" t="str">
        <f t="shared" si="1"/>
        <v>Не выполнено</v>
      </c>
    </row>
    <row r="106" spans="1:19">
      <c r="A106" s="6"/>
      <c r="B106" s="6"/>
      <c r="C106" s="6">
        <v>49</v>
      </c>
      <c r="D106" s="4"/>
      <c r="E106" s="4"/>
      <c r="F106" s="4"/>
      <c r="G106" s="4"/>
      <c r="H106" s="4"/>
      <c r="I106" s="6"/>
      <c r="J106" s="6" t="s">
        <v>2</v>
      </c>
      <c r="K106" s="6" t="s">
        <v>18</v>
      </c>
      <c r="L106" s="4"/>
      <c r="M106" s="11"/>
      <c r="N106" s="10"/>
      <c r="O106" s="10"/>
      <c r="P106" s="11" t="s">
        <v>5</v>
      </c>
      <c r="Q106" s="21"/>
      <c r="R106" s="21"/>
      <c r="S106" s="20" t="str">
        <f t="shared" si="1"/>
        <v>Не выполнено</v>
      </c>
    </row>
    <row r="107" spans="1:19">
      <c r="A107" s="6"/>
      <c r="B107" s="6"/>
      <c r="C107" s="6">
        <v>49</v>
      </c>
      <c r="D107" s="4"/>
      <c r="E107" s="4"/>
      <c r="F107" s="4"/>
      <c r="G107" s="4"/>
      <c r="H107" s="4"/>
      <c r="I107" s="6"/>
      <c r="J107" s="6" t="s">
        <v>2</v>
      </c>
      <c r="K107" s="6" t="s">
        <v>18</v>
      </c>
      <c r="L107" s="4"/>
      <c r="M107" s="11"/>
      <c r="N107" s="10"/>
      <c r="O107" s="10"/>
      <c r="P107" s="11" t="s">
        <v>5</v>
      </c>
      <c r="Q107" s="21"/>
      <c r="R107" s="21"/>
      <c r="S107" s="20" t="str">
        <f t="shared" si="1"/>
        <v>Не выполнено</v>
      </c>
    </row>
    <row r="108" spans="1:19">
      <c r="A108" s="6"/>
      <c r="B108" s="6"/>
      <c r="C108" s="6">
        <v>49</v>
      </c>
      <c r="D108" s="4"/>
      <c r="E108" s="4"/>
      <c r="F108" s="5"/>
      <c r="G108" s="4"/>
      <c r="H108" s="4"/>
      <c r="I108" s="6"/>
      <c r="J108" s="6" t="s">
        <v>2</v>
      </c>
      <c r="K108" s="6" t="s">
        <v>18</v>
      </c>
      <c r="L108" s="4"/>
      <c r="M108" s="11"/>
      <c r="N108" s="10"/>
      <c r="O108" s="10"/>
      <c r="P108" s="11" t="s">
        <v>5</v>
      </c>
      <c r="Q108" s="21"/>
      <c r="R108" s="21"/>
      <c r="S108" s="20" t="str">
        <f t="shared" si="1"/>
        <v>Не выполнено</v>
      </c>
    </row>
    <row r="109" spans="1:19">
      <c r="A109" s="6"/>
      <c r="B109" s="6"/>
      <c r="C109" s="6">
        <v>49</v>
      </c>
      <c r="D109" s="4"/>
      <c r="E109" s="4"/>
      <c r="F109" s="4"/>
      <c r="G109" s="4"/>
      <c r="H109" s="4"/>
      <c r="I109" s="6"/>
      <c r="J109" s="6" t="s">
        <v>2</v>
      </c>
      <c r="K109" s="6" t="s">
        <v>18</v>
      </c>
      <c r="L109" s="4"/>
      <c r="M109" s="11"/>
      <c r="N109" s="10"/>
      <c r="O109" s="10"/>
      <c r="P109" s="11" t="s">
        <v>5</v>
      </c>
      <c r="Q109" s="21"/>
      <c r="R109" s="21"/>
      <c r="S109" s="20" t="str">
        <f t="shared" si="1"/>
        <v>Не выполнено</v>
      </c>
    </row>
    <row r="110" spans="1:19">
      <c r="A110" s="6"/>
      <c r="B110" s="6"/>
      <c r="C110" s="6">
        <v>49</v>
      </c>
      <c r="D110" s="4"/>
      <c r="E110" s="4"/>
      <c r="F110" s="4"/>
      <c r="G110" s="4"/>
      <c r="H110" s="4"/>
      <c r="I110" s="6"/>
      <c r="J110" s="6" t="s">
        <v>2</v>
      </c>
      <c r="K110" s="6" t="s">
        <v>18</v>
      </c>
      <c r="L110" s="4"/>
      <c r="M110" s="11"/>
      <c r="N110" s="10"/>
      <c r="O110" s="10"/>
      <c r="P110" s="11" t="s">
        <v>5</v>
      </c>
      <c r="Q110" s="21"/>
      <c r="R110" s="21"/>
      <c r="S110" s="20" t="str">
        <f t="shared" si="1"/>
        <v>Не выполнено</v>
      </c>
    </row>
    <row r="111" spans="1:19">
      <c r="A111" s="6"/>
      <c r="B111" s="6"/>
      <c r="C111" s="6">
        <v>49</v>
      </c>
      <c r="D111" s="4"/>
      <c r="E111" s="4"/>
      <c r="F111" s="4"/>
      <c r="G111" s="4"/>
      <c r="H111" s="4"/>
      <c r="I111" s="6"/>
      <c r="J111" s="6" t="s">
        <v>2</v>
      </c>
      <c r="K111" s="6" t="s">
        <v>18</v>
      </c>
      <c r="L111" s="4"/>
      <c r="M111" s="11"/>
      <c r="N111" s="10"/>
      <c r="O111" s="10"/>
      <c r="P111" s="11" t="s">
        <v>5</v>
      </c>
      <c r="Q111" s="21"/>
      <c r="R111" s="21"/>
      <c r="S111" s="20" t="str">
        <f t="shared" si="1"/>
        <v>Не выполнено</v>
      </c>
    </row>
    <row r="112" spans="1:19">
      <c r="A112" s="6"/>
      <c r="B112" s="6"/>
      <c r="C112" s="6">
        <v>49</v>
      </c>
      <c r="D112" s="4"/>
      <c r="E112" s="4"/>
      <c r="F112" s="4"/>
      <c r="G112" s="4"/>
      <c r="H112" s="4"/>
      <c r="I112" s="6"/>
      <c r="J112" s="6" t="s">
        <v>2</v>
      </c>
      <c r="K112" s="6" t="s">
        <v>18</v>
      </c>
      <c r="L112" s="4"/>
      <c r="M112" s="11"/>
      <c r="N112" s="10"/>
      <c r="O112" s="10"/>
      <c r="P112" s="11" t="s">
        <v>5</v>
      </c>
      <c r="Q112" s="21"/>
      <c r="R112" s="21"/>
      <c r="S112" s="20" t="str">
        <f t="shared" si="1"/>
        <v>Не выполнено</v>
      </c>
    </row>
    <row r="113" spans="1:19">
      <c r="A113" s="6"/>
      <c r="B113" s="6"/>
      <c r="C113" s="6">
        <v>49</v>
      </c>
      <c r="D113" s="4"/>
      <c r="E113" s="4"/>
      <c r="F113" s="5"/>
      <c r="G113" s="4"/>
      <c r="H113" s="4"/>
      <c r="I113" s="6"/>
      <c r="J113" s="6" t="s">
        <v>2</v>
      </c>
      <c r="K113" s="6" t="s">
        <v>18</v>
      </c>
      <c r="L113" s="4"/>
      <c r="M113" s="11"/>
      <c r="N113" s="10"/>
      <c r="O113" s="10"/>
      <c r="P113" s="11" t="s">
        <v>5</v>
      </c>
      <c r="Q113" s="21"/>
      <c r="R113" s="21"/>
      <c r="S113" s="20" t="str">
        <f t="shared" si="1"/>
        <v>Не выполнено</v>
      </c>
    </row>
    <row r="114" spans="1:19">
      <c r="A114" s="6"/>
      <c r="B114" s="6"/>
      <c r="C114" s="6">
        <v>49</v>
      </c>
      <c r="D114" s="4"/>
      <c r="E114" s="4"/>
      <c r="F114" s="4"/>
      <c r="G114" s="4"/>
      <c r="H114" s="4"/>
      <c r="I114" s="6"/>
      <c r="J114" s="6" t="s">
        <v>2</v>
      </c>
      <c r="K114" s="6" t="s">
        <v>18</v>
      </c>
      <c r="L114" s="4"/>
      <c r="M114" s="11"/>
      <c r="N114" s="10"/>
      <c r="O114" s="10"/>
      <c r="P114" s="11" t="s">
        <v>5</v>
      </c>
      <c r="Q114" s="21"/>
      <c r="R114" s="21"/>
      <c r="S114" s="20" t="str">
        <f t="shared" si="1"/>
        <v>Не выполнено</v>
      </c>
    </row>
    <row r="115" spans="1:19">
      <c r="A115" s="6"/>
      <c r="B115" s="6"/>
      <c r="C115" s="6">
        <v>50</v>
      </c>
      <c r="D115" s="4"/>
      <c r="E115" s="4"/>
      <c r="F115" s="4"/>
      <c r="G115" s="4"/>
      <c r="H115" s="4"/>
      <c r="I115" s="6"/>
      <c r="J115" s="6" t="s">
        <v>2</v>
      </c>
      <c r="K115" s="6" t="s">
        <v>9</v>
      </c>
      <c r="L115" s="4"/>
      <c r="M115" s="36"/>
      <c r="N115" s="10"/>
      <c r="O115" s="10"/>
      <c r="P115" s="11" t="s">
        <v>3</v>
      </c>
      <c r="Q115" s="35"/>
      <c r="R115" s="21"/>
      <c r="S115" s="20" t="str">
        <f t="shared" si="1"/>
        <v>Выполнено</v>
      </c>
    </row>
    <row r="116" spans="1:19">
      <c r="A116" s="6"/>
      <c r="B116" s="6"/>
      <c r="C116" s="6">
        <v>50</v>
      </c>
      <c r="D116" s="4"/>
      <c r="E116" s="4"/>
      <c r="F116" s="4"/>
      <c r="G116" s="4"/>
      <c r="H116" s="4"/>
      <c r="I116" s="6"/>
      <c r="J116" s="6" t="s">
        <v>2</v>
      </c>
      <c r="K116" s="6" t="s">
        <v>9</v>
      </c>
      <c r="L116" s="4"/>
      <c r="M116" s="36"/>
      <c r="N116" s="10"/>
      <c r="O116" s="10"/>
      <c r="P116" s="11" t="s">
        <v>4</v>
      </c>
      <c r="Q116" s="21"/>
      <c r="R116" s="21"/>
      <c r="S116" s="20" t="str">
        <f t="shared" si="1"/>
        <v>Не выполнено</v>
      </c>
    </row>
    <row r="117" spans="1:19">
      <c r="A117" s="6"/>
      <c r="B117" s="6"/>
      <c r="C117" s="6">
        <v>50</v>
      </c>
      <c r="D117" s="4"/>
      <c r="E117" s="4"/>
      <c r="F117" s="4"/>
      <c r="G117" s="4"/>
      <c r="H117" s="4"/>
      <c r="I117" s="6"/>
      <c r="J117" s="6" t="s">
        <v>2</v>
      </c>
      <c r="K117" s="6" t="s">
        <v>9</v>
      </c>
      <c r="L117" s="4"/>
      <c r="M117" s="36"/>
      <c r="N117" s="10"/>
      <c r="O117" s="10"/>
      <c r="P117" s="11" t="s">
        <v>4</v>
      </c>
      <c r="Q117" s="21"/>
      <c r="R117" s="21"/>
      <c r="S117" s="20" t="str">
        <f t="shared" si="1"/>
        <v>Не выполнено</v>
      </c>
    </row>
    <row r="118" spans="1:19">
      <c r="A118" s="6"/>
      <c r="B118" s="6"/>
      <c r="C118" s="6">
        <v>51</v>
      </c>
      <c r="D118" s="4"/>
      <c r="E118" s="4"/>
      <c r="F118" s="5"/>
      <c r="G118" s="4"/>
      <c r="H118" s="4"/>
      <c r="I118" s="6"/>
      <c r="J118" s="6" t="s">
        <v>2</v>
      </c>
      <c r="K118" s="6" t="s">
        <v>15</v>
      </c>
      <c r="L118" s="4"/>
      <c r="M118" s="11"/>
      <c r="N118" s="10"/>
      <c r="O118" s="10"/>
      <c r="P118" s="11" t="s">
        <v>6</v>
      </c>
      <c r="Q118" s="35"/>
      <c r="R118" s="21"/>
      <c r="S118" s="20" t="str">
        <f t="shared" si="1"/>
        <v>Не выполнено</v>
      </c>
    </row>
    <row r="119" spans="1:19">
      <c r="A119" s="6"/>
      <c r="B119" s="6"/>
      <c r="C119" s="6">
        <v>51</v>
      </c>
      <c r="D119" s="4"/>
      <c r="E119" s="4"/>
      <c r="F119" s="5"/>
      <c r="G119" s="4"/>
      <c r="H119" s="4"/>
      <c r="I119" s="6"/>
      <c r="J119" s="6" t="s">
        <v>2</v>
      </c>
      <c r="K119" s="6" t="s">
        <v>13</v>
      </c>
      <c r="L119" s="4"/>
      <c r="M119" s="11"/>
      <c r="N119" s="10"/>
      <c r="O119" s="10"/>
      <c r="P119" s="11" t="s">
        <v>4</v>
      </c>
      <c r="Q119" s="21"/>
      <c r="R119" s="21"/>
      <c r="S119" s="20" t="str">
        <f t="shared" si="1"/>
        <v>Не выполнено</v>
      </c>
    </row>
    <row r="120" spans="1:19">
      <c r="A120" s="6"/>
      <c r="B120" s="6"/>
      <c r="C120" s="6">
        <v>51</v>
      </c>
      <c r="D120" s="4"/>
      <c r="E120" s="4"/>
      <c r="F120" s="5"/>
      <c r="G120" s="4"/>
      <c r="H120" s="4"/>
      <c r="I120" s="6"/>
      <c r="J120" s="6" t="s">
        <v>2</v>
      </c>
      <c r="K120" s="6" t="s">
        <v>15</v>
      </c>
      <c r="L120" s="4"/>
      <c r="M120" s="11"/>
      <c r="N120" s="10"/>
      <c r="O120" s="10"/>
      <c r="P120" s="11" t="s">
        <v>4</v>
      </c>
      <c r="Q120" s="21"/>
      <c r="R120" s="21"/>
      <c r="S120" s="20" t="str">
        <f t="shared" si="1"/>
        <v>Не выполнено</v>
      </c>
    </row>
    <row r="121" spans="1:19">
      <c r="A121" s="6"/>
      <c r="B121" s="6"/>
      <c r="C121" s="6">
        <v>51</v>
      </c>
      <c r="D121" s="4"/>
      <c r="E121" s="4"/>
      <c r="F121" s="5"/>
      <c r="G121" s="4"/>
      <c r="H121" s="4"/>
      <c r="I121" s="6"/>
      <c r="J121" s="6" t="s">
        <v>2</v>
      </c>
      <c r="K121" s="6" t="s">
        <v>18</v>
      </c>
      <c r="L121" s="4"/>
      <c r="M121" s="11"/>
      <c r="N121" s="10"/>
      <c r="O121" s="10"/>
      <c r="P121" s="11" t="s">
        <v>4</v>
      </c>
      <c r="Q121" s="21"/>
      <c r="R121" s="21"/>
      <c r="S121" s="20" t="str">
        <f t="shared" si="1"/>
        <v>Не выполнено</v>
      </c>
    </row>
    <row r="122" spans="1:19">
      <c r="A122" s="13"/>
      <c r="B122" s="13"/>
      <c r="C122" s="14">
        <v>51</v>
      </c>
      <c r="D122" s="16"/>
      <c r="E122" s="15"/>
      <c r="F122" s="5"/>
      <c r="G122" s="4"/>
      <c r="H122" s="4"/>
      <c r="I122" s="13"/>
      <c r="J122" s="13" t="s">
        <v>2</v>
      </c>
      <c r="K122" s="13" t="s">
        <v>18</v>
      </c>
      <c r="L122" s="16"/>
      <c r="M122" s="52"/>
      <c r="N122" s="10"/>
      <c r="O122" s="10"/>
      <c r="P122" s="11" t="s">
        <v>4</v>
      </c>
      <c r="Q122" s="21"/>
      <c r="R122" s="21"/>
      <c r="S122" s="20" t="str">
        <f t="shared" si="1"/>
        <v>Не выполнено</v>
      </c>
    </row>
    <row r="123" spans="1:19">
      <c r="A123" s="6"/>
      <c r="B123" s="6"/>
      <c r="C123" s="6">
        <v>51</v>
      </c>
      <c r="D123" s="4"/>
      <c r="E123" s="4"/>
      <c r="F123" s="5"/>
      <c r="G123" s="4"/>
      <c r="H123" s="4"/>
      <c r="I123" s="6"/>
      <c r="J123" s="6" t="s">
        <v>2</v>
      </c>
      <c r="K123" s="6" t="s">
        <v>15</v>
      </c>
      <c r="L123" s="4"/>
      <c r="M123" s="11"/>
      <c r="N123" s="10"/>
      <c r="O123" s="10"/>
      <c r="P123" s="11" t="s">
        <v>4</v>
      </c>
      <c r="Q123" s="21"/>
      <c r="R123" s="21"/>
      <c r="S123" s="20" t="str">
        <f t="shared" si="1"/>
        <v>Не выполнено</v>
      </c>
    </row>
    <row r="124" spans="1:19">
      <c r="A124" s="13"/>
      <c r="B124" s="6"/>
      <c r="C124" s="6">
        <v>52</v>
      </c>
      <c r="D124" s="4"/>
      <c r="E124" s="4"/>
      <c r="F124" s="4"/>
      <c r="G124" s="4"/>
      <c r="H124" s="4"/>
      <c r="I124" s="13"/>
      <c r="J124" s="13" t="s">
        <v>2</v>
      </c>
      <c r="K124" s="13" t="s">
        <v>18</v>
      </c>
      <c r="L124" s="16"/>
      <c r="M124" s="11"/>
      <c r="N124" s="10"/>
      <c r="O124" s="10"/>
      <c r="P124" s="11" t="s">
        <v>5</v>
      </c>
      <c r="Q124" s="35"/>
      <c r="R124" s="21"/>
      <c r="S124" s="20" t="str">
        <f t="shared" si="1"/>
        <v>Не выполнено</v>
      </c>
    </row>
    <row r="125" spans="1:19">
      <c r="A125" s="6"/>
      <c r="B125" s="6"/>
      <c r="C125" s="6">
        <v>53</v>
      </c>
      <c r="D125" s="4"/>
      <c r="E125" s="4"/>
      <c r="F125" s="4"/>
      <c r="G125" s="4"/>
      <c r="H125" s="4"/>
      <c r="I125" s="6"/>
      <c r="J125" s="6" t="s">
        <v>2</v>
      </c>
      <c r="K125" s="6"/>
      <c r="L125" s="8"/>
      <c r="M125" s="11"/>
      <c r="N125" s="10"/>
      <c r="O125" s="10"/>
      <c r="P125" s="11" t="s">
        <v>5</v>
      </c>
      <c r="Q125" s="21"/>
      <c r="R125" s="21"/>
      <c r="S125" s="20" t="str">
        <f t="shared" si="1"/>
        <v>Не выполнено</v>
      </c>
    </row>
    <row r="126" spans="1:19">
      <c r="A126" s="6"/>
      <c r="B126" s="6"/>
      <c r="C126" s="6">
        <v>53</v>
      </c>
      <c r="D126" s="4"/>
      <c r="E126" s="4"/>
      <c r="F126" s="4"/>
      <c r="G126" s="4"/>
      <c r="H126" s="4"/>
      <c r="I126" s="6"/>
      <c r="J126" s="6" t="s">
        <v>2</v>
      </c>
      <c r="K126" s="6" t="s">
        <v>17</v>
      </c>
      <c r="L126" s="8"/>
      <c r="M126" s="11"/>
      <c r="N126" s="10"/>
      <c r="O126" s="10"/>
      <c r="P126" s="11" t="s">
        <v>5</v>
      </c>
      <c r="Q126" s="21"/>
      <c r="R126" s="21"/>
      <c r="S126" s="20" t="str">
        <f t="shared" si="1"/>
        <v>Не выполнено</v>
      </c>
    </row>
    <row r="127" spans="1:19">
      <c r="A127" s="6"/>
      <c r="B127" s="6"/>
      <c r="C127" s="6">
        <v>53</v>
      </c>
      <c r="D127" s="4"/>
      <c r="E127" s="4"/>
      <c r="F127" s="4"/>
      <c r="G127" s="4"/>
      <c r="H127" s="4"/>
      <c r="I127" s="6"/>
      <c r="J127" s="6" t="s">
        <v>2</v>
      </c>
      <c r="K127" s="6"/>
      <c r="L127" s="8"/>
      <c r="M127" s="11"/>
      <c r="N127" s="10"/>
      <c r="O127" s="10"/>
      <c r="P127" s="11" t="s">
        <v>5</v>
      </c>
      <c r="Q127" s="21"/>
      <c r="R127" s="21"/>
      <c r="S127" s="20" t="str">
        <f t="shared" si="1"/>
        <v>Не выполнено</v>
      </c>
    </row>
    <row r="128" spans="1:19">
      <c r="A128" s="6"/>
      <c r="B128" s="6"/>
      <c r="C128" s="6">
        <v>53</v>
      </c>
      <c r="D128" s="4"/>
      <c r="E128" s="4"/>
      <c r="F128" s="4"/>
      <c r="G128" s="4"/>
      <c r="H128" s="4"/>
      <c r="I128" s="6"/>
      <c r="J128" s="6" t="s">
        <v>2</v>
      </c>
      <c r="K128" s="6"/>
      <c r="L128" s="8"/>
      <c r="M128" s="11"/>
      <c r="N128" s="10"/>
      <c r="O128" s="10"/>
      <c r="P128" s="11" t="s">
        <v>5</v>
      </c>
      <c r="Q128" s="21"/>
      <c r="R128" s="21"/>
      <c r="S128" s="20" t="str">
        <f t="shared" si="1"/>
        <v>Не выполнено</v>
      </c>
    </row>
    <row r="129" spans="1:19">
      <c r="A129" s="6"/>
      <c r="B129" s="6"/>
      <c r="C129" s="6">
        <v>53</v>
      </c>
      <c r="D129" s="4"/>
      <c r="E129" s="4"/>
      <c r="F129" s="4"/>
      <c r="G129" s="4"/>
      <c r="H129" s="4"/>
      <c r="I129" s="6"/>
      <c r="J129" s="6" t="s">
        <v>2</v>
      </c>
      <c r="K129" s="6"/>
      <c r="L129" s="8"/>
      <c r="M129" s="11"/>
      <c r="N129" s="10"/>
      <c r="O129" s="10"/>
      <c r="P129" s="11" t="s">
        <v>5</v>
      </c>
      <c r="Q129" s="21"/>
      <c r="R129" s="21"/>
      <c r="S129" s="20" t="str">
        <f t="shared" si="1"/>
        <v>Не выполнено</v>
      </c>
    </row>
    <row r="130" spans="1:19">
      <c r="A130" s="6"/>
      <c r="B130" s="17"/>
      <c r="C130" s="17">
        <v>53</v>
      </c>
      <c r="D130" s="17"/>
      <c r="E130" s="18"/>
      <c r="F130" s="53"/>
      <c r="G130" s="18"/>
      <c r="H130" s="18"/>
      <c r="I130" s="17"/>
      <c r="J130" s="17" t="s">
        <v>2</v>
      </c>
      <c r="K130" s="17"/>
      <c r="L130" s="54"/>
      <c r="M130" s="32"/>
      <c r="N130" s="10"/>
      <c r="O130" s="10"/>
      <c r="P130" s="11" t="s">
        <v>5</v>
      </c>
      <c r="Q130" s="21"/>
      <c r="R130" s="21"/>
      <c r="S130" s="20" t="str">
        <f t="shared" si="1"/>
        <v>Не выполнено</v>
      </c>
    </row>
    <row r="131" spans="1:19">
      <c r="A131" s="13"/>
      <c r="B131" s="6"/>
      <c r="C131" s="6">
        <v>53</v>
      </c>
      <c r="D131" s="6"/>
      <c r="E131" s="4"/>
      <c r="F131" s="5"/>
      <c r="G131" s="4"/>
      <c r="H131" s="4"/>
      <c r="I131" s="6"/>
      <c r="J131" s="6" t="s">
        <v>2</v>
      </c>
      <c r="K131" s="6"/>
      <c r="L131" s="7"/>
      <c r="M131" s="11"/>
      <c r="N131" s="10"/>
      <c r="O131" s="10"/>
      <c r="P131" s="11" t="s">
        <v>5</v>
      </c>
      <c r="Q131" s="21"/>
      <c r="R131" s="21"/>
      <c r="S131" s="20" t="str">
        <f t="shared" ref="S131:S192" si="2">IF(P131&lt;&gt;"Выполнено","Не выполнено",P131)</f>
        <v>Не выполнено</v>
      </c>
    </row>
    <row r="132" spans="1:19">
      <c r="A132" s="13"/>
      <c r="B132" s="6"/>
      <c r="C132" s="6">
        <v>53</v>
      </c>
      <c r="D132" s="6"/>
      <c r="E132" s="4"/>
      <c r="F132" s="5"/>
      <c r="G132" s="4"/>
      <c r="H132" s="4"/>
      <c r="I132" s="6"/>
      <c r="J132" s="6" t="s">
        <v>2</v>
      </c>
      <c r="K132" s="6"/>
      <c r="L132" s="7"/>
      <c r="M132" s="11"/>
      <c r="N132" s="10"/>
      <c r="O132" s="10"/>
      <c r="P132" s="11" t="s">
        <v>5</v>
      </c>
      <c r="Q132" s="21"/>
      <c r="R132" s="21"/>
      <c r="S132" s="20" t="str">
        <f t="shared" si="2"/>
        <v>Не выполнено</v>
      </c>
    </row>
    <row r="133" spans="1:19">
      <c r="A133" s="13"/>
      <c r="B133" s="6"/>
      <c r="C133" s="6">
        <v>53</v>
      </c>
      <c r="D133" s="6"/>
      <c r="E133" s="4"/>
      <c r="F133" s="4"/>
      <c r="G133" s="4"/>
      <c r="H133" s="4"/>
      <c r="I133" s="6"/>
      <c r="J133" s="6" t="s">
        <v>2</v>
      </c>
      <c r="K133" s="6"/>
      <c r="L133" s="7"/>
      <c r="M133" s="11"/>
      <c r="N133" s="10"/>
      <c r="O133" s="10"/>
      <c r="P133" s="11" t="s">
        <v>5</v>
      </c>
      <c r="Q133" s="21"/>
      <c r="R133" s="21"/>
      <c r="S133" s="20" t="str">
        <f t="shared" si="2"/>
        <v>Не выполнено</v>
      </c>
    </row>
    <row r="134" spans="1:19">
      <c r="A134" s="6"/>
      <c r="B134" s="6"/>
      <c r="C134" s="6">
        <v>53</v>
      </c>
      <c r="D134" s="6"/>
      <c r="E134" s="4"/>
      <c r="F134" s="4"/>
      <c r="G134" s="4"/>
      <c r="H134" s="4"/>
      <c r="I134" s="6"/>
      <c r="J134" s="6" t="s">
        <v>2</v>
      </c>
      <c r="K134" s="6"/>
      <c r="L134" s="7"/>
      <c r="M134" s="11"/>
      <c r="N134" s="10"/>
      <c r="O134" s="10"/>
      <c r="P134" s="11" t="s">
        <v>5</v>
      </c>
      <c r="Q134" s="21"/>
      <c r="R134" s="21"/>
      <c r="S134" s="20" t="str">
        <f t="shared" si="2"/>
        <v>Не выполнено</v>
      </c>
    </row>
    <row r="135" spans="1:19">
      <c r="A135" s="6"/>
      <c r="B135" s="6"/>
      <c r="C135" s="6">
        <v>53</v>
      </c>
      <c r="D135" s="6"/>
      <c r="E135" s="4"/>
      <c r="F135" s="4"/>
      <c r="G135" s="4"/>
      <c r="H135" s="4"/>
      <c r="I135" s="6"/>
      <c r="J135" s="6" t="s">
        <v>2</v>
      </c>
      <c r="K135" s="6"/>
      <c r="L135" s="7"/>
      <c r="M135" s="11"/>
      <c r="N135" s="10"/>
      <c r="O135" s="10"/>
      <c r="P135" s="11" t="s">
        <v>5</v>
      </c>
      <c r="Q135" s="21"/>
      <c r="R135" s="21"/>
      <c r="S135" s="20" t="str">
        <f t="shared" si="2"/>
        <v>Не выполнено</v>
      </c>
    </row>
    <row r="136" spans="1:19">
      <c r="A136" s="6"/>
      <c r="B136" s="6"/>
      <c r="C136" s="6">
        <v>53</v>
      </c>
      <c r="D136" s="6"/>
      <c r="E136" s="4"/>
      <c r="F136" s="5"/>
      <c r="G136" s="4"/>
      <c r="H136" s="4"/>
      <c r="I136" s="6"/>
      <c r="J136" s="6" t="s">
        <v>2</v>
      </c>
      <c r="K136" s="6"/>
      <c r="L136" s="7"/>
      <c r="M136" s="11"/>
      <c r="N136" s="10"/>
      <c r="O136" s="10"/>
      <c r="P136" s="11" t="s">
        <v>5</v>
      </c>
      <c r="Q136" s="21"/>
      <c r="R136" s="21"/>
      <c r="S136" s="20" t="str">
        <f t="shared" si="2"/>
        <v>Не выполнено</v>
      </c>
    </row>
    <row r="137" spans="1:19">
      <c r="A137" s="6"/>
      <c r="B137" s="6"/>
      <c r="C137" s="6">
        <v>53</v>
      </c>
      <c r="D137" s="6"/>
      <c r="E137" s="4"/>
      <c r="F137" s="4"/>
      <c r="G137" s="4"/>
      <c r="H137" s="4"/>
      <c r="I137" s="6"/>
      <c r="J137" s="6" t="s">
        <v>2</v>
      </c>
      <c r="K137" s="6"/>
      <c r="L137" s="8"/>
      <c r="M137" s="11"/>
      <c r="N137" s="10"/>
      <c r="O137" s="10"/>
      <c r="P137" s="11" t="s">
        <v>5</v>
      </c>
      <c r="Q137" s="21"/>
      <c r="R137" s="21"/>
      <c r="S137" s="20" t="str">
        <f t="shared" si="2"/>
        <v>Не выполнено</v>
      </c>
    </row>
    <row r="138" spans="1:19">
      <c r="A138" s="6"/>
      <c r="B138" s="6"/>
      <c r="C138" s="6">
        <v>54</v>
      </c>
      <c r="D138" s="4"/>
      <c r="E138" s="4"/>
      <c r="F138" s="4"/>
      <c r="G138" s="4"/>
      <c r="H138" s="4"/>
      <c r="I138" s="6"/>
      <c r="J138" s="6" t="s">
        <v>7</v>
      </c>
      <c r="K138" s="8" t="s">
        <v>16</v>
      </c>
      <c r="L138" s="16"/>
      <c r="M138" s="11"/>
      <c r="N138" s="10"/>
      <c r="O138" s="10"/>
      <c r="P138" s="11" t="s">
        <v>5</v>
      </c>
      <c r="Q138" s="35"/>
      <c r="R138" s="21"/>
      <c r="S138" s="20" t="str">
        <f t="shared" si="2"/>
        <v>Не выполнено</v>
      </c>
    </row>
    <row r="139" spans="1:19">
      <c r="A139" s="6"/>
      <c r="B139" s="6"/>
      <c r="C139" s="6">
        <v>55</v>
      </c>
      <c r="D139" s="4"/>
      <c r="E139" s="4"/>
      <c r="F139" s="4"/>
      <c r="G139" s="4"/>
      <c r="H139" s="4"/>
      <c r="I139" s="6"/>
      <c r="J139" s="6" t="s">
        <v>10</v>
      </c>
      <c r="K139" s="7" t="s">
        <v>17</v>
      </c>
      <c r="L139" s="4"/>
      <c r="M139" s="11"/>
      <c r="N139" s="10"/>
      <c r="O139" s="10"/>
      <c r="P139" s="11" t="s">
        <v>5</v>
      </c>
      <c r="Q139" s="21"/>
      <c r="R139" s="21"/>
      <c r="S139" s="20" t="str">
        <f t="shared" si="2"/>
        <v>Не выполнено</v>
      </c>
    </row>
    <row r="140" spans="1:19">
      <c r="A140" s="6"/>
      <c r="B140" s="6"/>
      <c r="C140" s="6">
        <v>56</v>
      </c>
      <c r="D140" s="4"/>
      <c r="E140" s="4"/>
      <c r="F140" s="4"/>
      <c r="G140" s="4"/>
      <c r="H140" s="4"/>
      <c r="I140" s="6"/>
      <c r="J140" s="6" t="s">
        <v>2</v>
      </c>
      <c r="K140" s="7" t="s">
        <v>16</v>
      </c>
      <c r="L140" s="4"/>
      <c r="M140" s="11"/>
      <c r="N140" s="10"/>
      <c r="O140" s="10"/>
      <c r="P140" s="11" t="s">
        <v>5</v>
      </c>
      <c r="Q140" s="21"/>
      <c r="R140" s="21"/>
      <c r="S140" s="20" t="str">
        <f t="shared" si="2"/>
        <v>Не выполнено</v>
      </c>
    </row>
    <row r="141" spans="1:19">
      <c r="A141" s="6"/>
      <c r="B141" s="6"/>
      <c r="C141" s="6">
        <v>57</v>
      </c>
      <c r="D141" s="6"/>
      <c r="E141" s="4"/>
      <c r="F141" s="4"/>
      <c r="G141" s="4"/>
      <c r="H141" s="4"/>
      <c r="I141" s="6"/>
      <c r="J141" s="6" t="s">
        <v>2</v>
      </c>
      <c r="K141" s="6" t="s">
        <v>18</v>
      </c>
      <c r="L141" s="4"/>
      <c r="M141" s="11"/>
      <c r="N141" s="10"/>
      <c r="O141" s="10"/>
      <c r="P141" s="11" t="s">
        <v>5</v>
      </c>
      <c r="Q141" s="35"/>
      <c r="R141" s="21"/>
      <c r="S141" s="20" t="str">
        <f t="shared" si="2"/>
        <v>Не выполнено</v>
      </c>
    </row>
    <row r="142" spans="1:19">
      <c r="A142" s="6"/>
      <c r="B142" s="6"/>
      <c r="C142" s="6">
        <v>57</v>
      </c>
      <c r="D142" s="6"/>
      <c r="E142" s="4"/>
      <c r="F142" s="4"/>
      <c r="G142" s="4"/>
      <c r="H142" s="4"/>
      <c r="I142" s="6"/>
      <c r="J142" s="6" t="s">
        <v>2</v>
      </c>
      <c r="K142" s="6" t="s">
        <v>18</v>
      </c>
      <c r="L142" s="4"/>
      <c r="M142" s="11"/>
      <c r="N142" s="10"/>
      <c r="O142" s="10"/>
      <c r="P142" s="11" t="s">
        <v>5</v>
      </c>
      <c r="Q142" s="35"/>
      <c r="R142" s="21"/>
      <c r="S142" s="20" t="str">
        <f t="shared" si="2"/>
        <v>Не выполнено</v>
      </c>
    </row>
    <row r="143" spans="1:19" ht="105">
      <c r="A143" s="13"/>
      <c r="B143" s="6"/>
      <c r="C143" s="6">
        <v>57</v>
      </c>
      <c r="D143" s="6"/>
      <c r="E143" s="4"/>
      <c r="F143" s="4"/>
      <c r="G143" s="4"/>
      <c r="H143" s="4"/>
      <c r="I143" s="4"/>
      <c r="J143" s="4" t="s">
        <v>2</v>
      </c>
      <c r="K143" s="4" t="s">
        <v>18</v>
      </c>
      <c r="L143" s="4"/>
      <c r="M143" s="7"/>
      <c r="N143" s="10"/>
      <c r="O143" s="10"/>
      <c r="P143" s="11" t="s">
        <v>4</v>
      </c>
      <c r="Q143" s="21"/>
      <c r="S143" s="20" t="str">
        <f t="shared" si="2"/>
        <v>Не выполнено</v>
      </c>
    </row>
    <row r="144" spans="1:19" ht="105">
      <c r="A144" s="13"/>
      <c r="B144" s="6"/>
      <c r="C144" s="6">
        <v>57</v>
      </c>
      <c r="D144" s="6"/>
      <c r="E144" s="4"/>
      <c r="F144" s="4"/>
      <c r="G144" s="4"/>
      <c r="H144" s="4"/>
      <c r="I144" s="4"/>
      <c r="J144" s="4" t="s">
        <v>2</v>
      </c>
      <c r="K144" s="4" t="s">
        <v>18</v>
      </c>
      <c r="L144" s="4"/>
      <c r="M144" s="6"/>
      <c r="N144" s="9"/>
      <c r="O144" s="10"/>
      <c r="P144" s="11" t="s">
        <v>4</v>
      </c>
      <c r="Q144" s="21"/>
      <c r="S144" s="20" t="str">
        <f t="shared" si="2"/>
        <v>Не выполнено</v>
      </c>
    </row>
    <row r="145" spans="1:19" ht="105">
      <c r="A145" s="13"/>
      <c r="B145" s="17"/>
      <c r="C145" s="17">
        <v>57</v>
      </c>
      <c r="D145" s="6"/>
      <c r="E145" s="18"/>
      <c r="F145" s="18"/>
      <c r="G145" s="18"/>
      <c r="H145" s="4"/>
      <c r="I145" s="18"/>
      <c r="J145" s="18" t="s">
        <v>2</v>
      </c>
      <c r="K145" s="18" t="s">
        <v>18</v>
      </c>
      <c r="L145" s="4"/>
      <c r="M145" s="17"/>
      <c r="N145" s="9"/>
      <c r="O145" s="10"/>
      <c r="P145" s="11" t="s">
        <v>4</v>
      </c>
      <c r="Q145" s="21"/>
      <c r="S145" s="20" t="str">
        <f t="shared" si="2"/>
        <v>Не выполнено</v>
      </c>
    </row>
    <row r="146" spans="1:19">
      <c r="A146" s="6"/>
      <c r="B146" s="6"/>
      <c r="C146" s="6">
        <v>57</v>
      </c>
      <c r="D146" s="6"/>
      <c r="E146" s="4"/>
      <c r="F146" s="5"/>
      <c r="G146" s="4"/>
      <c r="H146" s="4"/>
      <c r="I146" s="6"/>
      <c r="J146" s="6" t="s">
        <v>2</v>
      </c>
      <c r="K146" s="6" t="s">
        <v>18</v>
      </c>
      <c r="L146" s="4"/>
      <c r="M146" s="6"/>
      <c r="N146" s="9"/>
      <c r="O146" s="10"/>
      <c r="P146" s="11" t="s">
        <v>4</v>
      </c>
      <c r="Q146" s="21"/>
      <c r="S146" s="20" t="str">
        <f t="shared" si="2"/>
        <v>Не выполнено</v>
      </c>
    </row>
    <row r="147" spans="1:19">
      <c r="A147" s="6"/>
      <c r="B147" s="6"/>
      <c r="C147" s="6">
        <v>58</v>
      </c>
      <c r="D147" s="6"/>
      <c r="E147" s="4"/>
      <c r="F147" s="4"/>
      <c r="G147" s="4"/>
      <c r="H147" s="4"/>
      <c r="I147" s="6"/>
      <c r="J147" s="6" t="s">
        <v>2</v>
      </c>
      <c r="K147" s="6" t="s">
        <v>20</v>
      </c>
      <c r="L147" s="6"/>
      <c r="M147" s="36"/>
      <c r="N147" s="10"/>
      <c r="O147" s="10"/>
      <c r="P147" s="11" t="s">
        <v>3</v>
      </c>
      <c r="Q147" s="35"/>
      <c r="R147" s="21"/>
      <c r="S147" s="20" t="str">
        <f t="shared" si="2"/>
        <v>Выполнено</v>
      </c>
    </row>
    <row r="148" spans="1:19">
      <c r="A148" s="6"/>
      <c r="B148" s="6"/>
      <c r="C148" s="6">
        <v>58</v>
      </c>
      <c r="D148" s="6"/>
      <c r="E148" s="4"/>
      <c r="F148" s="4"/>
      <c r="G148" s="4"/>
      <c r="H148" s="4"/>
      <c r="I148" s="6"/>
      <c r="J148" s="6" t="s">
        <v>2</v>
      </c>
      <c r="K148" s="6" t="s">
        <v>20</v>
      </c>
      <c r="L148" s="6"/>
      <c r="M148" s="36"/>
      <c r="N148" s="10"/>
      <c r="O148" s="10"/>
      <c r="P148" s="11" t="s">
        <v>3</v>
      </c>
      <c r="Q148" s="35"/>
      <c r="R148" s="21"/>
      <c r="S148" s="20" t="str">
        <f t="shared" si="2"/>
        <v>Выполнено</v>
      </c>
    </row>
    <row r="149" spans="1:19">
      <c r="A149" s="6"/>
      <c r="B149" s="6"/>
      <c r="C149" s="6">
        <v>58</v>
      </c>
      <c r="D149" s="6"/>
      <c r="E149" s="4"/>
      <c r="F149" s="4"/>
      <c r="G149" s="4"/>
      <c r="H149" s="4"/>
      <c r="I149" s="6"/>
      <c r="J149" s="6" t="s">
        <v>2</v>
      </c>
      <c r="K149" s="6" t="s">
        <v>20</v>
      </c>
      <c r="L149" s="6"/>
      <c r="M149" s="36"/>
      <c r="N149" s="10"/>
      <c r="O149" s="10"/>
      <c r="P149" s="11" t="s">
        <v>3</v>
      </c>
      <c r="Q149" s="35"/>
      <c r="R149" s="21"/>
      <c r="S149" s="20" t="str">
        <f t="shared" si="2"/>
        <v>Выполнено</v>
      </c>
    </row>
    <row r="150" spans="1:19">
      <c r="A150" s="6"/>
      <c r="B150" s="6"/>
      <c r="C150" s="6">
        <v>59</v>
      </c>
      <c r="D150" s="4"/>
      <c r="E150" s="4"/>
      <c r="F150" s="4"/>
      <c r="G150" s="4"/>
      <c r="H150" s="4"/>
      <c r="I150" s="6"/>
      <c r="J150" s="6" t="s">
        <v>2</v>
      </c>
      <c r="K150" s="6" t="s">
        <v>15</v>
      </c>
      <c r="L150" s="6"/>
      <c r="M150" s="11"/>
      <c r="N150" s="10"/>
      <c r="O150" s="10"/>
      <c r="P150" s="11" t="s">
        <v>3</v>
      </c>
      <c r="Q150" s="35"/>
      <c r="R150" s="21"/>
      <c r="S150" s="20" t="str">
        <f t="shared" si="2"/>
        <v>Выполнено</v>
      </c>
    </row>
    <row r="151" spans="1:19">
      <c r="A151" s="6"/>
      <c r="B151" s="6"/>
      <c r="C151" s="6">
        <v>60</v>
      </c>
      <c r="D151" s="6"/>
      <c r="E151" s="4"/>
      <c r="F151" s="4"/>
      <c r="G151" s="4"/>
      <c r="H151" s="4"/>
      <c r="I151" s="6"/>
      <c r="J151" s="6" t="s">
        <v>2</v>
      </c>
      <c r="K151" s="6" t="s">
        <v>9</v>
      </c>
      <c r="L151" s="6"/>
      <c r="M151" s="11"/>
      <c r="N151" s="10"/>
      <c r="O151" s="10"/>
      <c r="P151" s="11" t="s">
        <v>3</v>
      </c>
      <c r="Q151" s="35"/>
      <c r="R151" s="21"/>
      <c r="S151" s="20" t="str">
        <f t="shared" si="2"/>
        <v>Выполнено</v>
      </c>
    </row>
    <row r="152" spans="1:19">
      <c r="A152" s="6"/>
      <c r="B152" s="6"/>
      <c r="C152" s="6">
        <v>61</v>
      </c>
      <c r="D152" s="5"/>
      <c r="E152" s="4"/>
      <c r="F152" s="5"/>
      <c r="G152" s="4"/>
      <c r="H152" s="4"/>
      <c r="I152" s="6"/>
      <c r="J152" s="6" t="s">
        <v>2</v>
      </c>
      <c r="K152" s="6" t="s">
        <v>15</v>
      </c>
      <c r="L152" s="4"/>
      <c r="M152" s="11"/>
      <c r="N152" s="10"/>
      <c r="O152" s="10"/>
      <c r="P152" s="11" t="s">
        <v>3</v>
      </c>
      <c r="Q152" s="35"/>
      <c r="R152" s="21"/>
      <c r="S152" s="20" t="str">
        <f t="shared" si="2"/>
        <v>Выполнено</v>
      </c>
    </row>
    <row r="153" spans="1:19">
      <c r="A153" s="6"/>
      <c r="B153" s="6"/>
      <c r="C153" s="6">
        <v>61</v>
      </c>
      <c r="D153" s="6"/>
      <c r="E153" s="4"/>
      <c r="F153" s="4"/>
      <c r="G153" s="4"/>
      <c r="H153" s="4"/>
      <c r="I153" s="6"/>
      <c r="J153" s="6" t="s">
        <v>2</v>
      </c>
      <c r="K153" s="6" t="s">
        <v>15</v>
      </c>
      <c r="L153" s="6"/>
      <c r="M153" s="11"/>
      <c r="N153" s="10"/>
      <c r="O153" s="10"/>
      <c r="P153" s="11" t="s">
        <v>5</v>
      </c>
      <c r="Q153" s="35"/>
      <c r="R153" s="21"/>
      <c r="S153" s="20" t="str">
        <f t="shared" si="2"/>
        <v>Не выполнено</v>
      </c>
    </row>
    <row r="154" spans="1:19">
      <c r="A154" s="6"/>
      <c r="B154" s="6"/>
      <c r="C154" s="6">
        <v>62</v>
      </c>
      <c r="D154" s="6"/>
      <c r="E154" s="4"/>
      <c r="F154" s="4"/>
      <c r="G154" s="4"/>
      <c r="H154" s="4"/>
      <c r="I154" s="6"/>
      <c r="J154" s="6" t="s">
        <v>2</v>
      </c>
      <c r="K154" s="7" t="s">
        <v>14</v>
      </c>
      <c r="L154" s="6"/>
      <c r="M154" s="11"/>
      <c r="N154" s="10"/>
      <c r="O154" s="10"/>
      <c r="P154" s="11" t="s">
        <v>3</v>
      </c>
      <c r="Q154" s="21"/>
      <c r="R154" s="21"/>
      <c r="S154" s="20" t="str">
        <f t="shared" si="2"/>
        <v>Выполнено</v>
      </c>
    </row>
    <row r="155" spans="1:19">
      <c r="A155" s="6"/>
      <c r="B155" s="6"/>
      <c r="C155" s="6">
        <v>63</v>
      </c>
      <c r="D155" s="6"/>
      <c r="E155" s="4"/>
      <c r="F155" s="5"/>
      <c r="G155" s="4"/>
      <c r="H155" s="4"/>
      <c r="I155" s="6"/>
      <c r="J155" s="6" t="s">
        <v>2</v>
      </c>
      <c r="K155" s="6" t="s">
        <v>15</v>
      </c>
      <c r="L155" s="6"/>
      <c r="M155" s="11"/>
      <c r="N155" s="10"/>
      <c r="O155" s="10"/>
      <c r="P155" s="11" t="s">
        <v>3</v>
      </c>
      <c r="Q155" s="35"/>
      <c r="R155" s="21"/>
      <c r="S155" s="20" t="str">
        <f t="shared" si="2"/>
        <v>Выполнено</v>
      </c>
    </row>
    <row r="156" spans="1:19">
      <c r="A156" s="6"/>
      <c r="B156" s="6"/>
      <c r="C156" s="6">
        <v>64</v>
      </c>
      <c r="D156" s="4"/>
      <c r="E156" s="4"/>
      <c r="F156" s="4"/>
      <c r="G156" s="4"/>
      <c r="H156" s="4"/>
      <c r="I156" s="6"/>
      <c r="J156" s="6" t="s">
        <v>2</v>
      </c>
      <c r="K156" s="6" t="s">
        <v>20</v>
      </c>
      <c r="L156" s="6"/>
      <c r="M156" s="36"/>
      <c r="N156" s="10"/>
      <c r="O156" s="10"/>
      <c r="P156" s="11" t="s">
        <v>5</v>
      </c>
      <c r="Q156" s="35"/>
      <c r="R156" s="21"/>
      <c r="S156" s="20" t="str">
        <f t="shared" si="2"/>
        <v>Не выполнено</v>
      </c>
    </row>
    <row r="157" spans="1:19">
      <c r="A157" s="6"/>
      <c r="B157" s="6"/>
      <c r="C157" s="6">
        <v>64</v>
      </c>
      <c r="D157" s="6"/>
      <c r="E157" s="4"/>
      <c r="F157" s="4"/>
      <c r="G157" s="4"/>
      <c r="H157" s="4"/>
      <c r="I157" s="6"/>
      <c r="J157" s="6" t="s">
        <v>2</v>
      </c>
      <c r="K157" s="6" t="s">
        <v>20</v>
      </c>
      <c r="L157" s="6"/>
      <c r="M157" s="11"/>
      <c r="N157" s="10"/>
      <c r="O157" s="10"/>
      <c r="P157" s="11" t="s">
        <v>5</v>
      </c>
      <c r="Q157" s="35"/>
      <c r="R157" s="21"/>
      <c r="S157" s="20" t="str">
        <f t="shared" si="2"/>
        <v>Не выполнено</v>
      </c>
    </row>
    <row r="158" spans="1:19">
      <c r="A158" s="6"/>
      <c r="B158" s="6"/>
      <c r="C158" s="6">
        <v>64</v>
      </c>
      <c r="D158" s="6"/>
      <c r="E158" s="4"/>
      <c r="F158" s="4"/>
      <c r="G158" s="4"/>
      <c r="H158" s="4"/>
      <c r="I158" s="6"/>
      <c r="J158" s="6" t="s">
        <v>2</v>
      </c>
      <c r="K158" s="6" t="s">
        <v>20</v>
      </c>
      <c r="L158" s="6"/>
      <c r="M158" s="11"/>
      <c r="N158" s="10"/>
      <c r="O158" s="10"/>
      <c r="P158" s="11" t="s">
        <v>5</v>
      </c>
      <c r="Q158" s="35"/>
      <c r="R158" s="21"/>
      <c r="S158" s="20" t="str">
        <f t="shared" si="2"/>
        <v>Не выполнено</v>
      </c>
    </row>
    <row r="159" spans="1:19">
      <c r="A159" s="6"/>
      <c r="B159" s="6"/>
      <c r="C159" s="6">
        <v>64</v>
      </c>
      <c r="D159" s="6"/>
      <c r="E159" s="4"/>
      <c r="F159" s="5"/>
      <c r="G159" s="4"/>
      <c r="H159" s="4"/>
      <c r="I159" s="6"/>
      <c r="J159" s="6" t="s">
        <v>2</v>
      </c>
      <c r="K159" s="6" t="s">
        <v>20</v>
      </c>
      <c r="L159" s="6"/>
      <c r="M159" s="11"/>
      <c r="N159" s="10"/>
      <c r="O159" s="10"/>
      <c r="P159" s="11" t="s">
        <v>5</v>
      </c>
      <c r="Q159" s="35"/>
      <c r="R159" s="21"/>
      <c r="S159" s="20" t="str">
        <f t="shared" si="2"/>
        <v>Не выполнено</v>
      </c>
    </row>
    <row r="160" spans="1:19">
      <c r="A160" s="6"/>
      <c r="B160" s="6"/>
      <c r="C160" s="6">
        <v>64</v>
      </c>
      <c r="D160" s="6"/>
      <c r="E160" s="4"/>
      <c r="F160" s="5"/>
      <c r="G160" s="4"/>
      <c r="H160" s="4"/>
      <c r="I160" s="6"/>
      <c r="J160" s="6" t="s">
        <v>2</v>
      </c>
      <c r="K160" s="6" t="s">
        <v>20</v>
      </c>
      <c r="L160" s="6"/>
      <c r="M160" s="11"/>
      <c r="N160" s="10"/>
      <c r="O160" s="10"/>
      <c r="P160" s="11" t="s">
        <v>5</v>
      </c>
      <c r="Q160" s="35"/>
      <c r="R160" s="21"/>
      <c r="S160" s="20" t="str">
        <f t="shared" si="2"/>
        <v>Не выполнено</v>
      </c>
    </row>
    <row r="161" spans="1:19">
      <c r="A161" s="6"/>
      <c r="B161" s="6"/>
      <c r="C161" s="6">
        <v>64</v>
      </c>
      <c r="D161" s="6"/>
      <c r="E161" s="4"/>
      <c r="F161" s="4"/>
      <c r="G161" s="4"/>
      <c r="H161" s="4"/>
      <c r="I161" s="6"/>
      <c r="J161" s="6" t="s">
        <v>2</v>
      </c>
      <c r="K161" s="6" t="s">
        <v>20</v>
      </c>
      <c r="L161" s="4"/>
      <c r="M161" s="11"/>
      <c r="N161" s="10"/>
      <c r="O161" s="10"/>
      <c r="P161" s="11" t="s">
        <v>5</v>
      </c>
      <c r="Q161" s="35"/>
      <c r="R161" s="21"/>
      <c r="S161" s="20" t="str">
        <f t="shared" si="2"/>
        <v>Не выполнено</v>
      </c>
    </row>
    <row r="162" spans="1:19" ht="49.15" customHeight="1">
      <c r="A162" s="6"/>
      <c r="B162" s="6"/>
      <c r="C162" s="6">
        <v>65</v>
      </c>
      <c r="D162" s="6"/>
      <c r="E162" s="19"/>
      <c r="F162" s="12"/>
      <c r="G162" s="12"/>
      <c r="H162" s="4"/>
      <c r="I162" s="6"/>
      <c r="J162" s="6" t="s">
        <v>2</v>
      </c>
      <c r="K162" s="6"/>
      <c r="L162" s="7"/>
      <c r="M162" s="11"/>
      <c r="N162" s="10"/>
      <c r="O162" s="10"/>
      <c r="P162" s="11" t="s">
        <v>5</v>
      </c>
      <c r="Q162" s="21"/>
      <c r="R162" s="21"/>
      <c r="S162" s="20" t="str">
        <f t="shared" si="2"/>
        <v>Не выполнено</v>
      </c>
    </row>
    <row r="163" spans="1:19">
      <c r="A163" s="6"/>
      <c r="B163" s="6"/>
      <c r="C163" s="6"/>
      <c r="D163" s="4"/>
      <c r="E163" s="4"/>
      <c r="F163" s="4"/>
      <c r="G163" s="4"/>
      <c r="H163" s="4"/>
      <c r="I163" s="6"/>
      <c r="J163" s="6" t="s">
        <v>2</v>
      </c>
      <c r="K163" s="11" t="s">
        <v>20</v>
      </c>
      <c r="L163" s="55"/>
      <c r="M163" s="7"/>
      <c r="N163" s="10"/>
      <c r="O163" s="10"/>
      <c r="P163" s="11" t="s">
        <v>4</v>
      </c>
      <c r="Q163" s="21"/>
      <c r="S163" s="20" t="str">
        <f t="shared" si="2"/>
        <v>Не выполнено</v>
      </c>
    </row>
    <row r="164" spans="1:19">
      <c r="A164" s="6"/>
      <c r="B164" s="6"/>
      <c r="C164" s="56"/>
      <c r="D164" s="4"/>
      <c r="E164" s="57"/>
      <c r="F164" s="58"/>
      <c r="G164" s="4"/>
      <c r="H164" s="57"/>
      <c r="I164" s="6"/>
      <c r="J164" s="6" t="s">
        <v>2</v>
      </c>
      <c r="K164" s="59" t="s">
        <v>20</v>
      </c>
      <c r="L164" s="57"/>
      <c r="M164" s="7"/>
      <c r="N164" s="10"/>
      <c r="O164" s="10"/>
      <c r="P164" s="11" t="s">
        <v>4</v>
      </c>
      <c r="Q164" s="21"/>
      <c r="S164" s="20" t="str">
        <f t="shared" si="2"/>
        <v>Не выполнено</v>
      </c>
    </row>
    <row r="165" spans="1:19">
      <c r="A165" s="6"/>
      <c r="B165" s="60"/>
      <c r="C165" s="29"/>
      <c r="D165" s="61"/>
      <c r="E165" s="4"/>
      <c r="F165" s="5"/>
      <c r="G165" s="4"/>
      <c r="H165" s="4"/>
      <c r="I165" s="6"/>
      <c r="J165" s="6" t="s">
        <v>2</v>
      </c>
      <c r="K165" s="6" t="s">
        <v>18</v>
      </c>
      <c r="L165" s="4"/>
      <c r="M165" s="6"/>
      <c r="N165" s="9"/>
      <c r="O165" s="10"/>
      <c r="P165" s="11" t="s">
        <v>4</v>
      </c>
      <c r="Q165" s="21"/>
      <c r="S165" s="20" t="str">
        <f t="shared" si="2"/>
        <v>Не выполнено</v>
      </c>
    </row>
    <row r="166" spans="1:19">
      <c r="A166" s="6"/>
      <c r="B166" s="62"/>
      <c r="C166" s="17"/>
      <c r="D166" s="63"/>
      <c r="E166" s="4"/>
      <c r="F166" s="5"/>
      <c r="G166" s="4"/>
      <c r="H166" s="4"/>
      <c r="I166" s="6"/>
      <c r="J166" s="6" t="s">
        <v>2</v>
      </c>
      <c r="K166" s="6" t="s">
        <v>18</v>
      </c>
      <c r="L166" s="4"/>
      <c r="M166" s="6"/>
      <c r="N166" s="9"/>
      <c r="O166" s="10"/>
      <c r="P166" s="11" t="s">
        <v>4</v>
      </c>
      <c r="Q166" s="21"/>
      <c r="S166" s="20" t="str">
        <f t="shared" si="2"/>
        <v>Не выполнено</v>
      </c>
    </row>
    <row r="167" spans="1:19">
      <c r="A167" s="6"/>
      <c r="B167" s="6"/>
      <c r="C167" s="6"/>
      <c r="D167" s="4"/>
      <c r="E167" s="4"/>
      <c r="F167" s="4"/>
      <c r="G167" s="4"/>
      <c r="H167" s="4"/>
      <c r="I167" s="6"/>
      <c r="J167" s="6" t="s">
        <v>2</v>
      </c>
      <c r="K167" s="6" t="s">
        <v>20</v>
      </c>
      <c r="L167" s="4"/>
      <c r="M167" s="7"/>
      <c r="N167" s="9"/>
      <c r="O167" s="10"/>
      <c r="P167" s="11" t="s">
        <v>4</v>
      </c>
      <c r="Q167" s="21"/>
      <c r="S167" s="20" t="str">
        <f t="shared" si="2"/>
        <v>Не выполнено</v>
      </c>
    </row>
    <row r="168" spans="1:19">
      <c r="A168" s="6"/>
      <c r="B168" s="6"/>
      <c r="C168" s="6"/>
      <c r="D168" s="6"/>
      <c r="E168" s="4"/>
      <c r="F168" s="4"/>
      <c r="G168" s="4"/>
      <c r="H168" s="4"/>
      <c r="I168" s="6"/>
      <c r="J168" s="6" t="s">
        <v>2</v>
      </c>
      <c r="K168" s="6" t="s">
        <v>15</v>
      </c>
      <c r="L168" s="4"/>
      <c r="M168" s="6"/>
      <c r="N168" s="10"/>
      <c r="O168" s="10"/>
      <c r="P168" s="11" t="s">
        <v>6</v>
      </c>
      <c r="Q168" s="21"/>
      <c r="S168" s="20" t="str">
        <f t="shared" si="2"/>
        <v>Не выполнено</v>
      </c>
    </row>
    <row r="169" spans="1:19">
      <c r="A169" s="4"/>
      <c r="B169" s="6"/>
      <c r="C169" s="6"/>
      <c r="D169" s="6"/>
      <c r="E169" s="4"/>
      <c r="F169" s="4"/>
      <c r="G169" s="4"/>
      <c r="H169" s="4"/>
      <c r="I169" s="6"/>
      <c r="J169" s="6" t="s">
        <v>2</v>
      </c>
      <c r="K169" s="6" t="s">
        <v>15</v>
      </c>
      <c r="L169" s="6"/>
      <c r="M169" s="6"/>
      <c r="N169" s="9"/>
      <c r="O169" s="10"/>
      <c r="P169" s="11" t="s">
        <v>6</v>
      </c>
      <c r="Q169" s="21"/>
      <c r="S169" s="20" t="str">
        <f t="shared" si="2"/>
        <v>Не выполнено</v>
      </c>
    </row>
    <row r="170" spans="1:19">
      <c r="A170" s="6"/>
      <c r="B170" s="6"/>
      <c r="C170" s="6"/>
      <c r="D170" s="6"/>
      <c r="E170" s="4"/>
      <c r="F170" s="4"/>
      <c r="G170" s="4"/>
      <c r="H170" s="4"/>
      <c r="I170" s="6"/>
      <c r="J170" s="6" t="s">
        <v>2</v>
      </c>
      <c r="K170" s="6" t="s">
        <v>17</v>
      </c>
      <c r="L170" s="4"/>
      <c r="M170" s="6"/>
      <c r="N170" s="9"/>
      <c r="O170" s="10"/>
      <c r="P170" s="11" t="s">
        <v>4</v>
      </c>
      <c r="Q170" s="21"/>
      <c r="S170" s="20" t="str">
        <f t="shared" si="2"/>
        <v>Не выполнено</v>
      </c>
    </row>
    <row r="171" spans="1:19">
      <c r="A171" s="6"/>
      <c r="B171" s="6"/>
      <c r="C171" s="6"/>
      <c r="D171" s="6"/>
      <c r="E171" s="4"/>
      <c r="F171" s="4"/>
      <c r="G171" s="4"/>
      <c r="H171" s="4"/>
      <c r="I171" s="6"/>
      <c r="J171" s="6" t="s">
        <v>2</v>
      </c>
      <c r="K171" s="6" t="s">
        <v>17</v>
      </c>
      <c r="L171" s="4"/>
      <c r="M171" s="6"/>
      <c r="N171" s="9"/>
      <c r="O171" s="10"/>
      <c r="P171" s="11" t="s">
        <v>4</v>
      </c>
      <c r="Q171" s="21"/>
      <c r="S171" s="20" t="str">
        <f t="shared" si="2"/>
        <v>Не выполнено</v>
      </c>
    </row>
    <row r="172" spans="1:19">
      <c r="A172" s="6"/>
      <c r="B172" s="6"/>
      <c r="C172" s="6"/>
      <c r="D172" s="6"/>
      <c r="E172" s="4"/>
      <c r="F172" s="4"/>
      <c r="G172" s="4"/>
      <c r="H172" s="4"/>
      <c r="I172" s="6"/>
      <c r="J172" s="6" t="s">
        <v>2</v>
      </c>
      <c r="K172" s="6" t="s">
        <v>15</v>
      </c>
      <c r="L172" s="6"/>
      <c r="M172" s="6"/>
      <c r="N172" s="9"/>
      <c r="O172" s="10"/>
      <c r="P172" s="11" t="s">
        <v>4</v>
      </c>
      <c r="Q172" s="21"/>
      <c r="S172" s="20" t="str">
        <f t="shared" si="2"/>
        <v>Не выполнено</v>
      </c>
    </row>
    <row r="173" spans="1:19">
      <c r="A173" s="6"/>
      <c r="B173" s="17"/>
      <c r="C173" s="17"/>
      <c r="D173" s="6"/>
      <c r="E173" s="18"/>
      <c r="F173" s="18"/>
      <c r="G173" s="18"/>
      <c r="H173" s="18"/>
      <c r="I173" s="17"/>
      <c r="J173" s="17" t="s">
        <v>2</v>
      </c>
      <c r="K173" s="17" t="s">
        <v>15</v>
      </c>
      <c r="L173" s="17"/>
      <c r="M173" s="17"/>
      <c r="N173" s="9"/>
      <c r="O173" s="10"/>
      <c r="P173" s="11" t="s">
        <v>4</v>
      </c>
      <c r="Q173" s="21"/>
      <c r="S173" s="20" t="str">
        <f t="shared" si="2"/>
        <v>Не выполнено</v>
      </c>
    </row>
    <row r="174" spans="1:19">
      <c r="A174" s="6"/>
      <c r="B174" s="6"/>
      <c r="C174" s="6"/>
      <c r="D174" s="6"/>
      <c r="E174" s="4"/>
      <c r="F174" s="4"/>
      <c r="G174" s="4"/>
      <c r="H174" s="4"/>
      <c r="I174" s="6"/>
      <c r="J174" s="6" t="s">
        <v>2</v>
      </c>
      <c r="K174" s="6" t="s">
        <v>15</v>
      </c>
      <c r="L174" s="17"/>
      <c r="M174" s="6"/>
      <c r="N174" s="9"/>
      <c r="O174" s="10"/>
      <c r="P174" s="11" t="s">
        <v>4</v>
      </c>
      <c r="Q174" s="21"/>
      <c r="S174" s="20" t="str">
        <f t="shared" si="2"/>
        <v>Не выполнено</v>
      </c>
    </row>
    <row r="175" spans="1:19">
      <c r="A175" s="6"/>
      <c r="B175" s="6"/>
      <c r="C175" s="6"/>
      <c r="D175" s="6"/>
      <c r="E175" s="4"/>
      <c r="F175" s="4"/>
      <c r="G175" s="4"/>
      <c r="H175" s="4"/>
      <c r="I175" s="6"/>
      <c r="J175" s="6" t="s">
        <v>2</v>
      </c>
      <c r="K175" s="6" t="s">
        <v>15</v>
      </c>
      <c r="L175" s="17"/>
      <c r="M175" s="6"/>
      <c r="N175" s="9"/>
      <c r="O175" s="10"/>
      <c r="P175" s="11" t="s">
        <v>4</v>
      </c>
      <c r="Q175" s="21"/>
      <c r="S175" s="20" t="str">
        <f t="shared" si="2"/>
        <v>Не выполнено</v>
      </c>
    </row>
    <row r="176" spans="1:19">
      <c r="A176" s="6"/>
      <c r="B176" s="6"/>
      <c r="C176" s="6"/>
      <c r="D176" s="6"/>
      <c r="E176" s="4"/>
      <c r="F176" s="4"/>
      <c r="G176" s="4"/>
      <c r="H176" s="4"/>
      <c r="I176" s="6"/>
      <c r="J176" s="6" t="s">
        <v>2</v>
      </c>
      <c r="K176" s="6" t="s">
        <v>15</v>
      </c>
      <c r="L176" s="17"/>
      <c r="M176" s="6"/>
      <c r="N176" s="9"/>
      <c r="O176" s="10"/>
      <c r="P176" s="11" t="s">
        <v>4</v>
      </c>
      <c r="Q176" s="21"/>
      <c r="S176" s="20" t="str">
        <f t="shared" si="2"/>
        <v>Не выполнено</v>
      </c>
    </row>
    <row r="177" spans="1:19">
      <c r="A177" s="6"/>
      <c r="B177" s="6"/>
      <c r="C177" s="6"/>
      <c r="D177" s="6"/>
      <c r="E177" s="4"/>
      <c r="F177" s="4"/>
      <c r="G177" s="4"/>
      <c r="H177" s="4"/>
      <c r="I177" s="6"/>
      <c r="J177" s="6" t="s">
        <v>2</v>
      </c>
      <c r="K177" s="6" t="s">
        <v>15</v>
      </c>
      <c r="L177" s="17"/>
      <c r="M177" s="6"/>
      <c r="N177" s="10"/>
      <c r="O177" s="10"/>
      <c r="P177" s="11" t="s">
        <v>4</v>
      </c>
      <c r="Q177" s="21"/>
      <c r="S177" s="20" t="str">
        <f t="shared" si="2"/>
        <v>Не выполнено</v>
      </c>
    </row>
    <row r="178" spans="1:19">
      <c r="A178" s="17"/>
      <c r="B178" s="17"/>
      <c r="C178" s="17"/>
      <c r="D178" s="17"/>
      <c r="E178" s="18"/>
      <c r="F178" s="18"/>
      <c r="G178" s="4"/>
      <c r="H178" s="18"/>
      <c r="I178" s="17"/>
      <c r="J178" s="17" t="s">
        <v>2</v>
      </c>
      <c r="K178" s="17" t="s">
        <v>15</v>
      </c>
      <c r="L178" s="17"/>
      <c r="M178" s="17"/>
      <c r="N178" s="9"/>
      <c r="O178" s="10"/>
      <c r="P178" s="11" t="s">
        <v>4</v>
      </c>
      <c r="Q178" s="21"/>
      <c r="S178" s="20" t="str">
        <f t="shared" si="2"/>
        <v>Не выполнено</v>
      </c>
    </row>
    <row r="179" spans="1:19">
      <c r="A179" s="6"/>
      <c r="B179" s="6"/>
      <c r="C179" s="6"/>
      <c r="D179" s="6"/>
      <c r="E179" s="4"/>
      <c r="F179" s="4"/>
      <c r="G179" s="4"/>
      <c r="H179" s="4"/>
      <c r="I179" s="6"/>
      <c r="J179" s="6" t="s">
        <v>2</v>
      </c>
      <c r="K179" s="6" t="s">
        <v>13</v>
      </c>
      <c r="L179" s="4"/>
      <c r="M179" s="6"/>
      <c r="N179" s="9"/>
      <c r="O179" s="10"/>
      <c r="P179" s="11" t="s">
        <v>4</v>
      </c>
      <c r="Q179" s="21"/>
      <c r="S179" s="20" t="str">
        <f t="shared" si="2"/>
        <v>Не выполнено</v>
      </c>
    </row>
    <row r="180" spans="1:19">
      <c r="A180" s="6"/>
      <c r="B180" s="6"/>
      <c r="C180" s="6"/>
      <c r="D180" s="6"/>
      <c r="E180" s="4"/>
      <c r="F180" s="4"/>
      <c r="G180" s="4"/>
      <c r="H180" s="4"/>
      <c r="I180" s="6"/>
      <c r="J180" s="6" t="s">
        <v>2</v>
      </c>
      <c r="K180" s="6" t="s">
        <v>15</v>
      </c>
      <c r="L180" s="4"/>
      <c r="M180" s="6"/>
      <c r="N180" s="9"/>
      <c r="O180" s="10"/>
      <c r="P180" s="11" t="s">
        <v>4</v>
      </c>
      <c r="Q180" s="21"/>
      <c r="S180" s="20" t="str">
        <f t="shared" si="2"/>
        <v>Не выполнено</v>
      </c>
    </row>
    <row r="181" spans="1:19">
      <c r="A181" s="6"/>
      <c r="B181" s="6"/>
      <c r="C181" s="6"/>
      <c r="D181" s="6"/>
      <c r="E181" s="4"/>
      <c r="F181" s="4"/>
      <c r="G181" s="4"/>
      <c r="H181" s="4"/>
      <c r="I181" s="6"/>
      <c r="J181" s="6" t="s">
        <v>2</v>
      </c>
      <c r="K181" s="11" t="s">
        <v>15</v>
      </c>
      <c r="L181" s="4"/>
      <c r="M181" s="6"/>
      <c r="N181" s="10"/>
      <c r="O181" s="10"/>
      <c r="P181" s="11" t="s">
        <v>4</v>
      </c>
      <c r="Q181" s="21"/>
      <c r="S181" s="20" t="str">
        <f t="shared" si="2"/>
        <v>Не выполнено</v>
      </c>
    </row>
    <row r="182" spans="1:19">
      <c r="A182" s="6"/>
      <c r="B182" s="6"/>
      <c r="C182" s="6"/>
      <c r="D182" s="6"/>
      <c r="E182" s="4"/>
      <c r="F182" s="4"/>
      <c r="G182" s="4"/>
      <c r="H182" s="4"/>
      <c r="I182" s="6"/>
      <c r="J182" s="6" t="s">
        <v>2</v>
      </c>
      <c r="K182" s="11" t="s">
        <v>20</v>
      </c>
      <c r="L182" s="11"/>
      <c r="M182" s="7"/>
      <c r="N182" s="10"/>
      <c r="O182" s="10"/>
      <c r="P182" s="11" t="s">
        <v>6</v>
      </c>
      <c r="Q182" s="21"/>
      <c r="S182" s="20" t="str">
        <f t="shared" si="2"/>
        <v>Не выполнено</v>
      </c>
    </row>
    <row r="183" spans="1:19">
      <c r="A183" s="6"/>
      <c r="B183" s="6"/>
      <c r="C183" s="6">
        <v>66</v>
      </c>
      <c r="D183" s="6"/>
      <c r="E183" s="4"/>
      <c r="F183" s="5"/>
      <c r="G183" s="4"/>
      <c r="H183" s="4"/>
      <c r="I183" s="6"/>
      <c r="J183" s="6" t="s">
        <v>2</v>
      </c>
      <c r="K183" s="11" t="s">
        <v>15</v>
      </c>
      <c r="L183" s="11"/>
      <c r="M183" s="11"/>
      <c r="N183" s="10"/>
      <c r="O183" s="10"/>
      <c r="P183" s="11" t="s">
        <v>3</v>
      </c>
      <c r="Q183" s="35"/>
      <c r="R183" s="21"/>
      <c r="S183" s="20" t="str">
        <f t="shared" si="2"/>
        <v>Выполнено</v>
      </c>
    </row>
    <row r="184" spans="1:19">
      <c r="A184" s="6"/>
      <c r="B184" s="6"/>
      <c r="C184" s="6"/>
      <c r="D184" s="6"/>
      <c r="E184" s="4"/>
      <c r="F184" s="4"/>
      <c r="G184" s="4"/>
      <c r="H184" s="4"/>
      <c r="I184" s="6"/>
      <c r="J184" s="6" t="s">
        <v>2</v>
      </c>
      <c r="K184" s="11" t="s">
        <v>20</v>
      </c>
      <c r="L184" s="11"/>
      <c r="M184" s="7"/>
      <c r="N184" s="10"/>
      <c r="O184" s="10"/>
      <c r="P184" s="11" t="s">
        <v>6</v>
      </c>
      <c r="Q184" s="21"/>
      <c r="S184" s="20" t="str">
        <f t="shared" si="2"/>
        <v>Не выполнено</v>
      </c>
    </row>
    <row r="185" spans="1:19">
      <c r="A185" s="6"/>
      <c r="B185" s="6"/>
      <c r="C185" s="6"/>
      <c r="D185" s="6"/>
      <c r="E185" s="4"/>
      <c r="F185" s="4"/>
      <c r="G185" s="4"/>
      <c r="H185" s="4"/>
      <c r="I185" s="6"/>
      <c r="J185" s="6" t="s">
        <v>2</v>
      </c>
      <c r="K185" s="11" t="s">
        <v>18</v>
      </c>
      <c r="L185" s="11"/>
      <c r="M185" s="11"/>
      <c r="N185" s="10"/>
      <c r="O185" s="10"/>
      <c r="P185" s="11" t="s">
        <v>5</v>
      </c>
      <c r="Q185" s="21"/>
      <c r="R185" s="21"/>
      <c r="S185" s="20" t="str">
        <f t="shared" si="2"/>
        <v>Не выполнено</v>
      </c>
    </row>
    <row r="186" spans="1:19" ht="105">
      <c r="A186" s="6"/>
      <c r="B186" s="6"/>
      <c r="C186" s="6"/>
      <c r="D186" s="6"/>
      <c r="E186" s="4"/>
      <c r="F186" s="4"/>
      <c r="G186" s="4"/>
      <c r="H186" s="4"/>
      <c r="I186" s="4"/>
      <c r="J186" s="4" t="s">
        <v>2</v>
      </c>
      <c r="K186" s="4" t="s">
        <v>18</v>
      </c>
      <c r="L186" s="4"/>
      <c r="M186" s="11"/>
      <c r="N186" s="10"/>
      <c r="O186" s="10"/>
      <c r="P186" s="11" t="s">
        <v>5</v>
      </c>
      <c r="Q186" s="21"/>
      <c r="R186" s="21"/>
      <c r="S186" s="20" t="str">
        <f t="shared" si="2"/>
        <v>Не выполнено</v>
      </c>
    </row>
    <row r="187" spans="1:19" ht="105">
      <c r="A187" s="6"/>
      <c r="B187" s="6"/>
      <c r="C187" s="6"/>
      <c r="D187" s="6"/>
      <c r="E187" s="4"/>
      <c r="F187" s="4"/>
      <c r="G187" s="4"/>
      <c r="H187" s="4"/>
      <c r="I187" s="6"/>
      <c r="J187" s="4" t="s">
        <v>2</v>
      </c>
      <c r="K187" s="4" t="s">
        <v>18</v>
      </c>
      <c r="L187" s="4"/>
      <c r="M187" s="11"/>
      <c r="N187" s="10"/>
      <c r="O187" s="10"/>
      <c r="P187" s="11" t="s">
        <v>5</v>
      </c>
      <c r="Q187" s="21"/>
      <c r="R187" s="21"/>
      <c r="S187" s="20" t="str">
        <f t="shared" si="2"/>
        <v>Не выполнено</v>
      </c>
    </row>
    <row r="188" spans="1:19" ht="105">
      <c r="A188" s="6"/>
      <c r="B188" s="6"/>
      <c r="C188" s="6"/>
      <c r="D188" s="6"/>
      <c r="E188" s="4"/>
      <c r="F188" s="4"/>
      <c r="G188" s="4"/>
      <c r="H188" s="4"/>
      <c r="I188" s="4"/>
      <c r="J188" s="4" t="s">
        <v>2</v>
      </c>
      <c r="K188" s="4" t="s">
        <v>18</v>
      </c>
      <c r="L188" s="4"/>
      <c r="M188" s="11"/>
      <c r="N188" s="10"/>
      <c r="O188" s="10"/>
      <c r="P188" s="11" t="s">
        <v>5</v>
      </c>
      <c r="Q188" s="21"/>
      <c r="R188" s="21"/>
      <c r="S188" s="20" t="str">
        <f t="shared" si="2"/>
        <v>Не выполнено</v>
      </c>
    </row>
    <row r="189" spans="1:19">
      <c r="A189" s="6"/>
      <c r="B189" s="6"/>
      <c r="C189" s="6">
        <v>66</v>
      </c>
      <c r="D189" s="6"/>
      <c r="E189" s="4"/>
      <c r="F189" s="4"/>
      <c r="G189" s="4"/>
      <c r="H189" s="4"/>
      <c r="I189" s="6"/>
      <c r="J189" s="6" t="s">
        <v>2</v>
      </c>
      <c r="K189" s="6" t="s">
        <v>9</v>
      </c>
      <c r="L189" s="6"/>
      <c r="M189" s="11"/>
      <c r="N189" s="10"/>
      <c r="O189" s="10"/>
      <c r="P189" s="11" t="s">
        <v>5</v>
      </c>
      <c r="Q189" s="35"/>
      <c r="R189" s="21"/>
      <c r="S189" s="20" t="str">
        <f t="shared" si="2"/>
        <v>Не выполнено</v>
      </c>
    </row>
    <row r="190" spans="1:19">
      <c r="A190" s="6"/>
      <c r="B190" s="6"/>
      <c r="C190" s="6"/>
      <c r="D190" s="6"/>
      <c r="E190" s="4"/>
      <c r="F190" s="4"/>
      <c r="G190" s="4"/>
      <c r="H190" s="4"/>
      <c r="I190" s="6"/>
      <c r="J190" s="6" t="s">
        <v>2</v>
      </c>
      <c r="K190" s="11" t="s">
        <v>20</v>
      </c>
      <c r="L190" s="6"/>
      <c r="M190" s="7"/>
      <c r="N190" s="10"/>
      <c r="O190" s="10"/>
      <c r="P190" s="11" t="s">
        <v>4</v>
      </c>
      <c r="Q190" s="21"/>
      <c r="S190" s="20" t="str">
        <f t="shared" si="2"/>
        <v>Не выполнено</v>
      </c>
    </row>
    <row r="191" spans="1:19">
      <c r="A191" s="6"/>
      <c r="B191" s="6"/>
      <c r="C191" s="6"/>
      <c r="D191" s="6"/>
      <c r="E191" s="4"/>
      <c r="F191" s="4"/>
      <c r="G191" s="4"/>
      <c r="H191" s="4"/>
      <c r="I191" s="6"/>
      <c r="J191" s="6" t="s">
        <v>2</v>
      </c>
      <c r="K191" s="11" t="s">
        <v>20</v>
      </c>
      <c r="L191" s="6"/>
      <c r="M191" s="7"/>
      <c r="N191" s="10"/>
      <c r="O191" s="10"/>
      <c r="P191" s="11" t="s">
        <v>6</v>
      </c>
      <c r="Q191" s="21"/>
      <c r="S191" s="20" t="str">
        <f t="shared" si="2"/>
        <v>Не выполнено</v>
      </c>
    </row>
    <row r="192" spans="1:19">
      <c r="A192" s="6"/>
      <c r="B192" s="6"/>
      <c r="C192" s="6"/>
      <c r="D192" s="6"/>
      <c r="E192" s="4"/>
      <c r="F192" s="4"/>
      <c r="G192" s="4"/>
      <c r="H192" s="4"/>
      <c r="I192" s="6"/>
      <c r="J192" s="6" t="s">
        <v>2</v>
      </c>
      <c r="K192" s="6"/>
      <c r="L192" s="4"/>
      <c r="M192" s="6"/>
      <c r="N192" s="9"/>
      <c r="O192" s="10"/>
      <c r="P192" s="11" t="s">
        <v>6</v>
      </c>
      <c r="Q192" s="21"/>
      <c r="S192" s="20" t="str">
        <f t="shared" si="2"/>
        <v>Не выполнено</v>
      </c>
    </row>
    <row r="193" spans="1:16">
      <c r="A193" s="39"/>
      <c r="B193" s="39"/>
      <c r="C193" s="39"/>
      <c r="D193" s="39"/>
      <c r="I193" s="39"/>
      <c r="J193" s="39"/>
      <c r="K193" s="39"/>
      <c r="L193" s="39"/>
      <c r="M193" s="39"/>
      <c r="N193" s="39"/>
      <c r="O193" s="39"/>
      <c r="P193" s="39"/>
    </row>
    <row r="194" spans="1:16">
      <c r="A194" s="39"/>
      <c r="B194" s="39"/>
      <c r="C194" s="39"/>
      <c r="D194" s="39"/>
      <c r="I194" s="39"/>
      <c r="J194" s="39"/>
      <c r="K194" s="39"/>
      <c r="L194" s="39"/>
      <c r="M194" s="39"/>
      <c r="N194" s="39"/>
      <c r="O194" s="39"/>
      <c r="P194" s="39"/>
    </row>
    <row r="195" spans="1:16">
      <c r="A195" s="39"/>
      <c r="B195" s="39"/>
      <c r="C195" s="39"/>
      <c r="D195" s="39"/>
      <c r="I195" s="39"/>
      <c r="J195" s="39"/>
      <c r="K195" s="39"/>
      <c r="L195" s="39"/>
      <c r="M195" s="39"/>
      <c r="N195" s="39"/>
      <c r="O195" s="39"/>
      <c r="P195" s="39"/>
    </row>
    <row r="196" spans="1:16">
      <c r="A196" s="39"/>
      <c r="B196" s="39"/>
      <c r="C196" s="39"/>
      <c r="D196" s="39"/>
      <c r="I196" s="39"/>
      <c r="J196" s="39"/>
      <c r="K196" s="39"/>
      <c r="L196" s="39"/>
      <c r="N196" s="39"/>
      <c r="O196" s="39"/>
      <c r="P196" s="39"/>
    </row>
  </sheetData>
  <autoFilter ref="A1:Q192"/>
  <dataConsolidate function="count" topLabels="1">
    <dataRefs count="1">
      <dataRef ref="C3:K183" sheet="Лист1"/>
    </dataRefs>
  </dataConsolid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C298"/>
  <sheetViews>
    <sheetView tabSelected="1" workbookViewId="0">
      <selection activeCell="C2" sqref="C2"/>
    </sheetView>
  </sheetViews>
  <sheetFormatPr defaultRowHeight="15"/>
  <cols>
    <col min="1" max="1" width="22.42578125" customWidth="1"/>
    <col min="2" max="2" width="25.28515625" bestFit="1" customWidth="1"/>
    <col min="3" max="3" width="12.28515625" bestFit="1" customWidth="1"/>
    <col min="4" max="4" width="11.7109375" bestFit="1" customWidth="1"/>
  </cols>
  <sheetData>
    <row r="1" spans="1:3" ht="15.75">
      <c r="A1" s="2" t="s">
        <v>11</v>
      </c>
      <c r="B1" s="2" t="s">
        <v>3</v>
      </c>
      <c r="C1" s="2" t="s">
        <v>12</v>
      </c>
    </row>
    <row r="2" spans="1:3">
      <c r="A2" s="13" t="s">
        <v>15</v>
      </c>
      <c r="B2" s="3">
        <f t="array" ref="B2">SUM(IFERROR(1/COUNTIFS(Лист1!$C$3:$C$1000,Лист1!$C$3:$C$1000,Лист1!$K$3:$K$1000,Лист1!$K$3:$K$1000,Лист1!$P$3:$P$1000,Лист1!$P$3:$P$1000),0)*(Лист1!$K$3:$K$1000=A2)*(Лист1!$P$3:$P$1000="Выполнено"))</f>
        <v>15</v>
      </c>
      <c r="C2" s="3">
        <f t="array" ref="C2">SUM(IFERROR(1/COUNTIFS(Лист1!$C$3:$C$1000,Лист1!$C$3:$C$1000,Лист1!$K$3:$K$1000,Лист1!$K$3:$K$1000,Лист1!$S$3:$S$1000,Лист1!$S$3:$S$1000),0)*(Лист1!$K$3:$K$1000=A2)*(Лист1!$P$3:$P$1000&lt;&gt;"Выполнено"))</f>
        <v>5.9999999999999991</v>
      </c>
    </row>
    <row r="3" spans="1:3">
      <c r="A3" s="17" t="s">
        <v>20</v>
      </c>
      <c r="B3" s="3">
        <f t="array" ref="B3">SUM(IFERROR(1/COUNTIFS(Лист1!$C$3:$C$1000,Лист1!$C$3:$C$1000,Лист1!$K$3:$K$1000,Лист1!$K$3:$K$1000,Лист1!$P$3:$P$1000,Лист1!$P$3:$P$1000),0)*(Лист1!$K$3:$K$1000=A3)*(Лист1!$P$3:$P$1000="Выполнено"))</f>
        <v>5.9999999999999982</v>
      </c>
      <c r="C3" s="3">
        <f t="array" ref="C3">SUM(IFERROR(1/COUNTIFS(Лист1!$C$3:$C$1000,Лист1!$C$3:$C$1000,Лист1!$K$3:$K$1000,Лист1!$K$3:$K$1000,Лист1!$S$3:$S$1000,Лист1!$S$3:$S$1000),0)*(Лист1!$K$3:$K$1000=A3)*(Лист1!$P$3:$P$1000&lt;&gt;"Выполнено"))</f>
        <v>2.0000000000000004</v>
      </c>
    </row>
    <row r="4" spans="1:3">
      <c r="A4" s="64" t="s">
        <v>16</v>
      </c>
      <c r="B4" s="3">
        <f t="array" ref="B4">SUM(IFERROR(1/COUNTIFS(Лист1!$C$3:$C$1000,Лист1!$C$3:$C$1000,Лист1!$K$3:$K$1000,Лист1!$K$3:$K$1000,Лист1!$P$3:$P$1000,Лист1!$P$3:$P$1000),0)*(Лист1!$K$3:$K$1000=A4)*(Лист1!$P$3:$P$1000="Выполнено"))</f>
        <v>2</v>
      </c>
      <c r="C4" s="3">
        <f t="array" ref="C4">SUM(IFERROR(1/COUNTIFS(Лист1!$C$3:$C$1000,Лист1!$C$3:$C$1000,Лист1!$K$3:$K$1000,Лист1!$K$3:$K$1000,Лист1!$S$3:$S$1000,Лист1!$S$3:$S$1000),0)*(Лист1!$K$3:$K$1000=A4)*(Лист1!$P$3:$P$1000&lt;&gt;"Выполнено"))</f>
        <v>6</v>
      </c>
    </row>
    <row r="5" spans="1:3">
      <c r="A5" s="17" t="s">
        <v>17</v>
      </c>
      <c r="B5" s="3">
        <f t="array" ref="B5">SUM(IFERROR(1/COUNTIFS(Лист1!$C$3:$C$1000,Лист1!$C$3:$C$1000,Лист1!$K$3:$K$1000,Лист1!$K$3:$K$1000,Лист1!$P$3:$P$1000,Лист1!$P$3:$P$1000),0)*(Лист1!$K$3:$K$1000=A5)*(Лист1!$P$3:$P$1000="Выполнено"))</f>
        <v>2</v>
      </c>
      <c r="C5" s="3">
        <f t="array" ref="C5">SUM(IFERROR(1/COUNTIFS(Лист1!$C$3:$C$1000,Лист1!$C$3:$C$1000,Лист1!$K$3:$K$1000,Лист1!$K$3:$K$1000,Лист1!$S$3:$S$1000,Лист1!$S$3:$S$1000),0)*(Лист1!$K$3:$K$1000=A5)*(Лист1!$P$3:$P$1000&lt;&gt;"Выполнено"))</f>
        <v>3</v>
      </c>
    </row>
    <row r="6" spans="1:3">
      <c r="A6" s="6" t="s">
        <v>18</v>
      </c>
      <c r="B6" s="3">
        <f t="array" ref="B6">SUM(IFERROR(1/COUNTIFS(Лист1!$C$3:$C$1000,Лист1!$C$3:$C$1000,Лист1!$K$3:$K$1000,Лист1!$K$3:$K$1000,Лист1!$P$3:$P$1000,Лист1!$P$3:$P$1000),0)*(Лист1!$K$3:$K$1000=A6)*(Лист1!$P$3:$P$1000="Выполнено"))</f>
        <v>2</v>
      </c>
      <c r="C6" s="3">
        <f t="array" ref="C6">SUM(IFERROR(1/COUNTIFS(Лист1!$C$3:$C$1000,Лист1!$C$3:$C$1000,Лист1!$K$3:$K$1000,Лист1!$K$3:$K$1000,Лист1!$S$3:$S$1000,Лист1!$S$3:$S$1000),0)*(Лист1!$K$3:$K$1000=A6)*(Лист1!$P$3:$P$1000&lt;&gt;"Выполнено"))</f>
        <v>13.999999999999995</v>
      </c>
    </row>
    <row r="7" spans="1:3">
      <c r="A7" s="6" t="s">
        <v>13</v>
      </c>
      <c r="B7" s="3">
        <f t="array" ref="B7">SUM(IFERROR(1/COUNTIFS(Лист1!$C$3:$C$1000,Лист1!$C$3:$C$1000,Лист1!$K$3:$K$1000,Лист1!$K$3:$K$1000,Лист1!$P$3:$P$1000,Лист1!$P$3:$P$1000),0)*(Лист1!$K$3:$K$1000=A7)*(Лист1!$P$3:$P$1000="Выполнено"))</f>
        <v>1</v>
      </c>
      <c r="C7" s="3">
        <f t="array" ref="C7">SUM(IFERROR(1/COUNTIFS(Лист1!$C$3:$C$1000,Лист1!$C$3:$C$1000,Лист1!$K$3:$K$1000,Лист1!$K$3:$K$1000,Лист1!$S$3:$S$1000,Лист1!$S$3:$S$1000),0)*(Лист1!$K$3:$K$1000=A7)*(Лист1!$P$3:$P$1000&lt;&gt;"Выполнено"))</f>
        <v>1</v>
      </c>
    </row>
    <row r="8" spans="1:3">
      <c r="A8" s="7" t="s">
        <v>19</v>
      </c>
      <c r="B8" s="3">
        <f t="array" ref="B8">SUM(IFERROR(1/COUNTIFS(Лист1!$C$3:$C$1000,Лист1!$C$3:$C$1000,Лист1!$K$3:$K$1000,Лист1!$K$3:$K$1000,Лист1!$P$3:$P$1000,Лист1!$P$3:$P$1000),0)*(Лист1!$K$3:$K$1000=A8)*(Лист1!$P$3:$P$1000="Выполнено"))</f>
        <v>0</v>
      </c>
      <c r="C8" s="3">
        <f t="array" ref="C8">SUM(IFERROR(1/COUNTIFS(Лист1!$C$3:$C$1000,Лист1!$C$3:$C$1000,Лист1!$K$3:$K$1000,Лист1!$K$3:$K$1000,Лист1!$S$3:$S$1000,Лист1!$S$3:$S$1000),0)*(Лист1!$K$3:$K$1000=A8)*(Лист1!$P$3:$P$1000&lt;&gt;"Выполнено"))</f>
        <v>1</v>
      </c>
    </row>
    <row r="9" spans="1:3">
      <c r="A9" s="4" t="s">
        <v>8</v>
      </c>
      <c r="B9" s="3">
        <f t="array" ref="B9">SUM(IFERROR(1/COUNTIFS(Лист1!$C$3:$C$1000,Лист1!$C$3:$C$1000,Лист1!$K$3:$K$1000,Лист1!$K$3:$K$1000,Лист1!$P$3:$P$1000,Лист1!$P$3:$P$1000),0)*(Лист1!$K$3:$K$1000=A9)*(Лист1!$P$3:$P$1000="Выполнено"))</f>
        <v>0</v>
      </c>
      <c r="C9" s="3">
        <f t="array" ref="C9">SUM(IFERROR(1/COUNTIFS(Лист1!$C$3:$C$1000,Лист1!$C$3:$C$1000,Лист1!$K$3:$K$1000,Лист1!$K$3:$K$1000,Лист1!$S$3:$S$1000,Лист1!$S$3:$S$1000),0)*(Лист1!$K$3:$K$1000=A9)*(Лист1!$P$3:$P$1000&lt;&gt;"Выполнено"))</f>
        <v>2</v>
      </c>
    </row>
    <row r="10" spans="1:3">
      <c r="A10" s="6" t="s">
        <v>9</v>
      </c>
      <c r="B10" s="3">
        <f t="array" ref="B10">SUM(IFERROR(1/COUNTIFS(Лист1!$C$3:$C$1000,Лист1!$C$3:$C$1000,Лист1!$K$3:$K$1000,Лист1!$K$3:$K$1000,Лист1!$P$3:$P$1000,Лист1!$P$3:$P$1000),0)*(Лист1!$K$3:$K$1000=A10)*(Лист1!$P$3:$P$1000="Выполнено"))</f>
        <v>2</v>
      </c>
      <c r="C10" s="3">
        <f t="array" ref="C10">SUM(IFERROR(1/COUNTIFS(Лист1!$C$3:$C$1000,Лист1!$C$3:$C$1000,Лист1!$K$3:$K$1000,Лист1!$K$3:$K$1000,Лист1!$S$3:$S$1000,Лист1!$S$3:$S$1000),0)*(Лист1!$K$3:$K$1000=A10)*(Лист1!$P$3:$P$1000&lt;&gt;"Выполнено"))</f>
        <v>5</v>
      </c>
    </row>
    <row r="11" spans="1:3">
      <c r="A11" s="7" t="s">
        <v>14</v>
      </c>
      <c r="B11" s="3">
        <f t="array" ref="B11">SUM(IFERROR(1/COUNTIFS(Лист1!$C$3:$C$1000,Лист1!$C$3:$C$1000,Лист1!$K$3:$K$1000,Лист1!$K$3:$K$1000,Лист1!$P$3:$P$1000,Лист1!$P$3:$P$1000),0)*(Лист1!$K$3:$K$1000=A11)*(Лист1!$P$3:$P$1000="Выполнено"))</f>
        <v>1</v>
      </c>
      <c r="C11" s="3">
        <f t="array" ref="C11">SUM(IFERROR(1/COUNTIFS(Лист1!$C$3:$C$1000,Лист1!$C$3:$C$1000,Лист1!$K$3:$K$1000,Лист1!$K$3:$K$1000,Лист1!$S$3:$S$1000,Лист1!$S$3:$S$1000),0)*(Лист1!$K$3:$K$1000=A11)*(Лист1!$P$3:$P$1000&lt;&gt;"Выполнено"))</f>
        <v>0</v>
      </c>
    </row>
    <row r="12" spans="1:3">
      <c r="B12" s="65"/>
      <c r="C12" s="65"/>
    </row>
    <row r="13" spans="1:3">
      <c r="B13" s="65"/>
      <c r="C13" s="65"/>
    </row>
    <row r="14" spans="1:3">
      <c r="B14" s="65"/>
      <c r="C14" s="65"/>
    </row>
    <row r="15" spans="1:3">
      <c r="A15" s="3"/>
      <c r="B15" s="3" t="s">
        <v>32</v>
      </c>
      <c r="C15" s="3"/>
    </row>
    <row r="16" spans="1:3">
      <c r="A16" s="67" t="s">
        <v>16</v>
      </c>
      <c r="B16" s="3">
        <v>6</v>
      </c>
      <c r="C16" s="3">
        <f t="shared" ref="C16:C25" si="0">VLOOKUP(A16,$A$2:$C$11,3,0)</f>
        <v>6</v>
      </c>
    </row>
    <row r="17" spans="1:3">
      <c r="A17" s="67" t="s">
        <v>13</v>
      </c>
      <c r="B17" s="3">
        <v>1</v>
      </c>
      <c r="C17" s="3">
        <f t="shared" si="0"/>
        <v>1</v>
      </c>
    </row>
    <row r="18" spans="1:3">
      <c r="A18" s="67" t="s">
        <v>17</v>
      </c>
      <c r="B18" s="3">
        <v>3</v>
      </c>
      <c r="C18" s="3">
        <f t="shared" si="0"/>
        <v>3</v>
      </c>
    </row>
    <row r="19" spans="1:3">
      <c r="A19" s="67" t="s">
        <v>9</v>
      </c>
      <c r="B19" s="68">
        <v>5</v>
      </c>
      <c r="C19" s="68">
        <f t="shared" si="0"/>
        <v>5</v>
      </c>
    </row>
    <row r="20" spans="1:3">
      <c r="A20" s="67" t="s">
        <v>15</v>
      </c>
      <c r="B20" s="68">
        <v>6</v>
      </c>
      <c r="C20" s="68">
        <f t="shared" si="0"/>
        <v>5.9999999999999991</v>
      </c>
    </row>
    <row r="21" spans="1:3">
      <c r="A21" s="67" t="s">
        <v>19</v>
      </c>
      <c r="B21" s="3">
        <v>1</v>
      </c>
      <c r="C21" s="3">
        <f t="shared" si="0"/>
        <v>1</v>
      </c>
    </row>
    <row r="22" spans="1:3">
      <c r="A22" s="67" t="s">
        <v>14</v>
      </c>
      <c r="B22" s="3">
        <v>0</v>
      </c>
      <c r="C22" s="3">
        <f t="shared" si="0"/>
        <v>0</v>
      </c>
    </row>
    <row r="23" spans="1:3">
      <c r="A23" s="67" t="s">
        <v>18</v>
      </c>
      <c r="B23" s="68">
        <v>14</v>
      </c>
      <c r="C23" s="68">
        <f t="shared" si="0"/>
        <v>13.999999999999995</v>
      </c>
    </row>
    <row r="24" spans="1:3">
      <c r="A24" s="67" t="s">
        <v>20</v>
      </c>
      <c r="B24" s="21">
        <v>2</v>
      </c>
      <c r="C24" s="3">
        <f t="shared" si="0"/>
        <v>2.0000000000000004</v>
      </c>
    </row>
    <row r="25" spans="1:3">
      <c r="A25" s="67" t="s">
        <v>8</v>
      </c>
      <c r="B25" s="21">
        <v>2</v>
      </c>
      <c r="C25" s="3">
        <f t="shared" si="0"/>
        <v>2</v>
      </c>
    </row>
    <row r="139" spans="1:1"/>
    <row r="290" spans="1:1"/>
    <row r="291" spans="1:1"/>
    <row r="292" spans="1:1"/>
    <row r="293" spans="1:1"/>
    <row r="294" spans="1:1"/>
    <row r="295" spans="1:1"/>
    <row r="296" spans="1:1"/>
    <row r="297" spans="1:1"/>
    <row r="298" spans="1:1"/>
  </sheetData>
  <sortState ref="A2:A382">
    <sortCondition ref="A1"/>
  </sortState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Покидов Денис Владимирович</dc:creator>
  <cp:lastModifiedBy>Elena</cp:lastModifiedBy>
  <dcterms:created xsi:type="dcterms:W3CDTF">2016-03-10T12:11:42Z</dcterms:created>
  <dcterms:modified xsi:type="dcterms:W3CDTF">2016-03-14T12:07:05Z</dcterms:modified>
</cp:coreProperties>
</file>