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0" windowWidth="20490" windowHeight="7455" activeTab="1"/>
  </bookViews>
  <sheets>
    <sheet name="Лист1" sheetId="1" r:id="rId1"/>
    <sheet name="Лист2" sheetId="2" r:id="rId2"/>
    <sheet name="Лист3" sheetId="7" r:id="rId3"/>
  </sheets>
  <definedNames>
    <definedName name="_xlnm._FilterDatabase" localSheetId="0" hidden="1">Лист1!$A$1:$Q$32</definedName>
    <definedName name="_xlnm._FilterDatabase" localSheetId="2" hidden="1">Лист3!$C$30:$C$59</definedName>
    <definedName name="Z_0A1702C4_783A_4E15_B1F0_90F98C998035_.wvu.FilterData" localSheetId="0" hidden="1">Лист1!#REF!</definedName>
    <definedName name="Z_0D308DB8_CC51_4A86_BEC9_CB5BCBF9EFA8_.wvu.FilterData" localSheetId="0" hidden="1">Лист1!#REF!</definedName>
    <definedName name="Z_1C9732D6_A300_402A_A7E4_DFCAE8500970_.wvu.Cols" localSheetId="0" hidden="1">Лист1!#REF!</definedName>
    <definedName name="Z_1C9732D6_A300_402A_A7E4_DFCAE8500970_.wvu.FilterData" localSheetId="0" hidden="1">Лист1!#REF!</definedName>
    <definedName name="Z_37E16136_7068_40EC_AFA4_AD2B41E3EFD2_.wvu.FilterData" localSheetId="0" hidden="1">Лист1!#REF!</definedName>
    <definedName name="Z_3D868771_AF69_493F_AB9C_23CB2BA2310D_.wvu.Cols" localSheetId="0" hidden="1">Лист1!#REF!</definedName>
    <definedName name="Z_3D868771_AF69_493F_AB9C_23CB2BA2310D_.wvu.FilterData" localSheetId="0" hidden="1">Лист1!#REF!</definedName>
    <definedName name="Z_44D6A902_4472_4AB5_ABC7_39AD2BC4C0F2_.wvu.FilterData" localSheetId="0" hidden="1">Лист1!#REF!</definedName>
    <definedName name="Z_4881392F_108E_49A7_B42C_C27E39C643D3_.wvu.Cols" localSheetId="0" hidden="1">Лист1!#REF!</definedName>
    <definedName name="Z_4881392F_108E_49A7_B42C_C27E39C643D3_.wvu.FilterData" localSheetId="0" hidden="1">Лист1!#REF!</definedName>
    <definedName name="Z_5DF14844_795F_48BB_80CD_632B9C6AD89E_.wvu.Cols" localSheetId="0" hidden="1">Лист1!#REF!</definedName>
    <definedName name="Z_5DF14844_795F_48BB_80CD_632B9C6AD89E_.wvu.FilterData" localSheetId="0" hidden="1">Лист1!#REF!</definedName>
    <definedName name="Z_7D6D7EC1_AF8F_4B12_95C8_7C1D249ED7E3_.wvu.Cols" localSheetId="0" hidden="1">Лист1!#REF!</definedName>
    <definedName name="Z_7D6D7EC1_AF8F_4B12_95C8_7C1D249ED7E3_.wvu.FilterData" localSheetId="0" hidden="1">Лист1!#REF!</definedName>
    <definedName name="Z_80D3B117_3F56_4B50_8EAB_EBD6EA7BA1B2_.wvu.Cols" localSheetId="0" hidden="1">Лист1!#REF!</definedName>
    <definedName name="Z_80D3B117_3F56_4B50_8EAB_EBD6EA7BA1B2_.wvu.FilterData" localSheetId="0" hidden="1">Лист1!#REF!</definedName>
    <definedName name="Z_9BFAF127_C173_47A8_B68C_561062586E3B_.wvu.FilterData" localSheetId="0" hidden="1">Лист1!#REF!</definedName>
    <definedName name="Z_A4B5F190_5F9D_44CB_A711_4FBC9D7DD10F_.wvu.Cols" localSheetId="0" hidden="1">Лист1!#REF!</definedName>
    <definedName name="Z_A4B5F190_5F9D_44CB_A711_4FBC9D7DD10F_.wvu.FilterData" localSheetId="0" hidden="1">Лист1!#REF!</definedName>
    <definedName name="Z_B17C99B6_C949_4679_8F8A_2091FEA4B40E_.wvu.FilterData" localSheetId="0" hidden="1">Лист1!#REF!</definedName>
    <definedName name="Z_CD466104_10B8_4B8C_B30D_228E37FAF6CC_.wvu.Cols" localSheetId="0" hidden="1">Лист1!#REF!</definedName>
    <definedName name="Z_CD466104_10B8_4B8C_B30D_228E37FAF6CC_.wvu.FilterData" localSheetId="0" hidden="1">Лист1!#REF!</definedName>
    <definedName name="Z_CD879154_6CD0_46AD_AC37_4F89473F16DE_.wvu.Cols" localSheetId="0" hidden="1">Лист1!#REF!</definedName>
    <definedName name="Z_CD879154_6CD0_46AD_AC37_4F89473F16DE_.wvu.FilterData" localSheetId="0" hidden="1">Лист1!#REF!</definedName>
    <definedName name="Z_DC2F02E8_DE15_466D_B1D9_BD13F0DB3CC3_.wvu.Cols" localSheetId="0" hidden="1">Лист1!#REF!</definedName>
    <definedName name="Z_DC2F02E8_DE15_466D_B1D9_BD13F0DB3CC3_.wvu.FilterData" localSheetId="0" hidden="1">Лист1!$A$2:$Q$2</definedName>
    <definedName name="Z_E1DB1B48_51D3_4B49_8B07_B6734D097E42_.wvu.FilterData" localSheetId="0" hidden="1">Лист1!#REF!</definedName>
    <definedName name="Z_E32BA533_CE54_4BD5_AAB3_5C7B7F78CEE6_.wvu.Cols" localSheetId="0" hidden="1">Лист1!#REF!</definedName>
    <definedName name="Z_E32BA533_CE54_4BD5_AAB3_5C7B7F78CEE6_.wvu.FilterData" localSheetId="0" hidden="1">Лист1!#REF!</definedName>
    <definedName name="Z_E601A240_858E_45BB_B18E_3CA30C2DA02F_.wvu.Cols" localSheetId="0" hidden="1">Лист1!#REF!</definedName>
    <definedName name="Z_E601A240_858E_45BB_B18E_3CA30C2DA02F_.wvu.FilterData" localSheetId="0" hidden="1">Лист1!#REF!</definedName>
    <definedName name="Z_E7401E5D_A0D9_40A2_A6BC_45566585474E_.wvu.Cols" localSheetId="0" hidden="1">Лист1!#REF!</definedName>
    <definedName name="Z_E7401E5D_A0D9_40A2_A6BC_45566585474E_.wvu.FilterData" localSheetId="0" hidden="1">Лист1!#REF!</definedName>
    <definedName name="Z_FEF550BF_E2C2_4323_A977_401BC1613538_.wvu.Cols" localSheetId="0" hidden="1">Лист1!#REF!</definedName>
    <definedName name="Z_FEF550BF_E2C2_4323_A977_401BC1613538_.wvu.FilterData" localSheetId="0" hidden="1">Лист1!#REF!</definedName>
    <definedName name="_xlnm.Extract" localSheetId="2">Лист3!#REF!</definedName>
  </definedNames>
  <calcPr calcId="125725"/>
  <pivotCaches>
    <pivotCache cacheId="14" r:id="rId4"/>
  </pivotCaches>
</workbook>
</file>

<file path=xl/calcChain.xml><?xml version="1.0" encoding="utf-8"?>
<calcChain xmlns="http://schemas.openxmlformats.org/spreadsheetml/2006/main">
  <c r="T24" i="1"/>
  <c r="S24"/>
  <c r="T23"/>
  <c r="S23"/>
  <c r="T22"/>
  <c r="S22"/>
  <c r="T21"/>
  <c r="S21"/>
  <c r="T20"/>
  <c r="S20"/>
  <c r="T19"/>
  <c r="S19"/>
  <c r="T18"/>
  <c r="S18"/>
  <c r="T17"/>
  <c r="S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T7"/>
  <c r="S7"/>
  <c r="T6"/>
  <c r="S6"/>
  <c r="T5"/>
  <c r="S5"/>
  <c r="T4"/>
  <c r="S4"/>
  <c r="S3"/>
  <c r="T3"/>
</calcChain>
</file>

<file path=xl/comments1.xml><?xml version="1.0" encoding="utf-8"?>
<comments xmlns="http://schemas.openxmlformats.org/spreadsheetml/2006/main">
  <authors>
    <author>Шершнёва Татьяна Юрьевна</author>
  </authors>
  <commentList>
    <comment ref="M2" authorId="0">
      <text>
        <r>
          <rPr>
            <sz val="9"/>
            <color indexed="81"/>
            <rFont val="Tahoma"/>
            <family val="2"/>
            <charset val="204"/>
          </rPr>
          <t xml:space="preserve">Заполняется при необходимости
</t>
        </r>
      </text>
    </comment>
  </commentList>
</comments>
</file>

<file path=xl/comments2.xml><?xml version="1.0" encoding="utf-8"?>
<comments xmlns="http://schemas.openxmlformats.org/spreadsheetml/2006/main">
  <authors>
    <author>Коробов Илья Михайлович</author>
    <author>Совалков Дмитрий Сергеевич</author>
  </authors>
  <commentList>
    <comment ref="A142" authorId="0">
      <text>
        <r>
          <rPr>
            <b/>
            <sz val="9"/>
            <color indexed="81"/>
            <rFont val="Tahoma"/>
            <family val="2"/>
            <charset val="204"/>
          </rPr>
          <t>Коробов Илья Михайлович:</t>
        </r>
        <r>
          <rPr>
            <sz val="9"/>
            <color indexed="81"/>
            <rFont val="Tahoma"/>
            <family val="2"/>
            <charset val="204"/>
          </rPr>
          <t xml:space="preserve">
Предполагается, что мэппинг должен формироваться после загрузки в SAP шаблона CO_008_Внутренние заказы путем выгрузки из SAP полей Код внетренного заказа и Внешний номер заказа в формате Excel.</t>
        </r>
      </text>
    </comment>
    <comment ref="A290" authorId="1">
      <text>
        <r>
          <rPr>
            <b/>
            <sz val="9"/>
            <color indexed="81"/>
            <rFont val="Tahoma"/>
            <family val="2"/>
            <charset val="204"/>
          </rPr>
          <t>Совалков ДС:
МВП - сущность управленческого учета. Думаю, надо коллег из ОРПиУУ привлекать.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1" authorId="1">
      <text>
        <r>
          <rPr>
            <b/>
            <sz val="9"/>
            <color indexed="81"/>
            <rFont val="Tahoma"/>
            <family val="2"/>
            <charset val="204"/>
          </rPr>
          <t>Совалков ДС:
МВП - сущность управленческого учета. Думаю, надо коллег из ОРПиУУ привлекать.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2" authorId="1">
      <text>
        <r>
          <rPr>
            <b/>
            <sz val="9"/>
            <color indexed="81"/>
            <rFont val="Tahoma"/>
            <family val="2"/>
            <charset val="204"/>
          </rPr>
          <t>Совалков ДС:
МВП - сущность управленческого учета. Думаю, надо коллег из ОРПиУУ привлекать.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3" authorId="1">
      <text>
        <r>
          <rPr>
            <b/>
            <sz val="9"/>
            <color indexed="81"/>
            <rFont val="Tahoma"/>
            <family val="2"/>
            <charset val="204"/>
          </rPr>
          <t>Совалков ДС:
МВП - сущность управленческого учета. Думаю, надо коллег из ОРПиУУ привлекать.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4" authorId="1">
      <text>
        <r>
          <rPr>
            <b/>
            <sz val="9"/>
            <color indexed="81"/>
            <rFont val="Tahoma"/>
            <family val="2"/>
            <charset val="204"/>
          </rPr>
          <t>Совалков ДС:
МВП - сущность управленческого учета. Думаю, надо коллег из ОРПиУУ привлекать.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5" authorId="1">
      <text>
        <r>
          <rPr>
            <b/>
            <sz val="9"/>
            <color indexed="81"/>
            <rFont val="Tahoma"/>
            <family val="2"/>
            <charset val="204"/>
          </rPr>
          <t>Совалков ДС:
МВП - сущность управленческого учета. Думаю, надо коллег из ОРПиУУ привлекать.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6" authorId="1">
      <text>
        <r>
          <rPr>
            <b/>
            <sz val="9"/>
            <color indexed="81"/>
            <rFont val="Tahoma"/>
            <family val="2"/>
            <charset val="204"/>
          </rPr>
          <t>Совалков ДС:
МВП - сущность управленческого учета. Думаю, надо коллег из ОРПиУУ привлекать.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7" authorId="1">
      <text>
        <r>
          <rPr>
            <b/>
            <sz val="9"/>
            <color indexed="81"/>
            <rFont val="Tahoma"/>
            <family val="2"/>
            <charset val="204"/>
          </rPr>
          <t>Совалков ДС:
МВП - сущность управленческого учета. Думаю, надо коллег из ОРПиУУ привлекать.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8" authorId="1">
      <text>
        <r>
          <rPr>
            <b/>
            <sz val="9"/>
            <color indexed="81"/>
            <rFont val="Tahoma"/>
            <family val="2"/>
            <charset val="204"/>
          </rPr>
          <t>Совалков ДС:
МВП - сущность управленческого учета. Думаю, надо коллег из ОРПиУУ привлекать.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<sst xmlns="http://schemas.openxmlformats.org/spreadsheetml/2006/main" count="204" uniqueCount="58">
  <si>
    <t>n\n</t>
  </si>
  <si>
    <t>Поле шаблона</t>
  </si>
  <si>
    <t>Фактическая дата</t>
  </si>
  <si>
    <t>Дефицит</t>
  </si>
  <si>
    <t>Комментарий</t>
  </si>
  <si>
    <t>ВСЕ</t>
  </si>
  <si>
    <t>Бизнес-сфера</t>
  </si>
  <si>
    <t xml:space="preserve">Бизнес-сфера </t>
  </si>
  <si>
    <t>Вручную</t>
  </si>
  <si>
    <t>Выполнено</t>
  </si>
  <si>
    <t>Дефицит актуального справочника из SAP</t>
  </si>
  <si>
    <t>Вид договора</t>
  </si>
  <si>
    <t>Вид заготовки</t>
  </si>
  <si>
    <t>Вид имущества</t>
  </si>
  <si>
    <t>Вид карточки</t>
  </si>
  <si>
    <t>Вид материала</t>
  </si>
  <si>
    <t>Вид оценки</t>
  </si>
  <si>
    <t xml:space="preserve">Вид оценки </t>
  </si>
  <si>
    <t>Не актуально</t>
  </si>
  <si>
    <t>Вид поступления ТМЦ</t>
  </si>
  <si>
    <t>Вид проекта</t>
  </si>
  <si>
    <t>Вид проекта (СПП-элемента)</t>
  </si>
  <si>
    <t>Виды документов</t>
  </si>
  <si>
    <t>Вид документа: заявка</t>
  </si>
  <si>
    <t>Вид документа</t>
  </si>
  <si>
    <t>Осталось</t>
  </si>
  <si>
    <t>кс</t>
  </si>
  <si>
    <t>инд</t>
  </si>
  <si>
    <t xml:space="preserve">Справочник </t>
  </si>
  <si>
    <t>Плановая дата</t>
  </si>
  <si>
    <t>ФИО3</t>
  </si>
  <si>
    <t>ФИО2</t>
  </si>
  <si>
    <t>ФИО1</t>
  </si>
  <si>
    <t>Способ</t>
  </si>
  <si>
    <t>ПП</t>
  </si>
  <si>
    <t>№</t>
  </si>
  <si>
    <t xml:space="preserve">Наименование </t>
  </si>
  <si>
    <t>в плане работ</t>
  </si>
  <si>
    <t xml:space="preserve">Статус готовности </t>
  </si>
  <si>
    <t xml:space="preserve">Шаблон </t>
  </si>
  <si>
    <t>иванова</t>
  </si>
  <si>
    <t>петрова</t>
  </si>
  <si>
    <t>сидоров</t>
  </si>
  <si>
    <t>Столов</t>
  </si>
  <si>
    <t xml:space="preserve">Ответственный </t>
  </si>
  <si>
    <t>количество уникальных строк по столбцу C и K - статусе выполненно</t>
  </si>
  <si>
    <t>количество уникальных строк по столбцу C и K - статусе отличном от выполенно</t>
  </si>
  <si>
    <t>Дефицит/Избыток</t>
  </si>
  <si>
    <t>Избыток</t>
  </si>
  <si>
    <t>Иванова</t>
  </si>
  <si>
    <t>Сидоров</t>
  </si>
  <si>
    <t>Петрова</t>
  </si>
  <si>
    <t>(пусто)</t>
  </si>
  <si>
    <t>Общий итог</t>
  </si>
  <si>
    <t>Значения</t>
  </si>
  <si>
    <t>Другие статусы</t>
  </si>
  <si>
    <t>Сумма по полю Выполнено</t>
  </si>
  <si>
    <t>Сумма по полю Другие статусы</t>
  </si>
</sst>
</file>

<file path=xl/styles.xml><?xml version="1.0" encoding="utf-8"?>
<styleSheet xmlns="http://schemas.openxmlformats.org/spreadsheetml/2006/main">
  <numFmts count="1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[$€]* #,##0.00_-;\-[$€]* #,##0.00_-;_-[$€]* &quot;-&quot;??_-;_-@_-"/>
    <numFmt numFmtId="167" formatCode="_(* #,##0.0_);_(* \(#,##0.0\);_(* &quot;-&quot;??_);_(@_)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_-* #,##0.00\ [$€]_-;\-* #,##0.00\ [$€]_-;_-* &quot;-&quot;??\ [$€]_-;_-@_-"/>
    <numFmt numFmtId="173" formatCode="#,##0.0;[Red]#,##0.0"/>
    <numFmt numFmtId="174" formatCode="_-* #,##0\ _р_._-;\-* #,##0\ _р_._-;_-* &quot;-&quot;\ _р_._-;_-@_-"/>
    <numFmt numFmtId="175" formatCode="_-* #,##0.00\ _р_._-;\-* #,##0.00\ _р_._-;_-* &quot;-&quot;??\ _р_._-;_-@_-"/>
    <numFmt numFmtId="176" formatCode="&quot;\&quot;#,##0.00;[Red]&quot;\&quot;\-#,##0.00"/>
    <numFmt numFmtId="177" formatCode="&quot;\&quot;#,##0;[Red]&quot;\&quot;\-#,##0"/>
  </numFmts>
  <fonts count="8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Arial Cyr"/>
      <charset val="204"/>
    </font>
    <font>
      <sz val="10"/>
      <name val="Helv"/>
      <charset val="204"/>
    </font>
    <font>
      <b/>
      <sz val="11"/>
      <color indexed="81"/>
      <name val="Tahom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i/>
      <sz val="1"/>
      <color indexed="8"/>
      <name val="Courier"/>
      <family val="1"/>
      <charset val="204"/>
    </font>
    <font>
      <sz val="11"/>
      <color indexed="17"/>
      <name val="Calibri"/>
      <family val="2"/>
    </font>
    <font>
      <b/>
      <sz val="10"/>
      <name val="NTHelvetica/Cyrillic"/>
      <family val="1"/>
    </font>
    <font>
      <b/>
      <sz val="11"/>
      <color indexed="56"/>
      <name val="Calibri"/>
      <family val="2"/>
    </font>
    <font>
      <u/>
      <sz val="11"/>
      <color theme="10"/>
      <name val="Calibri"/>
      <family val="2"/>
      <charset val="204"/>
    </font>
    <font>
      <sz val="11"/>
      <color indexed="62"/>
      <name val="Calibri"/>
      <family val="2"/>
    </font>
    <font>
      <i/>
      <sz val="10"/>
      <name val="Arial Cyr"/>
      <family val="2"/>
      <charset val="204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indexed="63"/>
      <name val="Calibri"/>
      <family val="2"/>
    </font>
    <font>
      <sz val="10"/>
      <name val="TimesET"/>
      <family val="1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10"/>
      <color indexed="8"/>
      <name val="Arial"/>
      <family val="2"/>
      <charset val="204"/>
    </font>
    <font>
      <b/>
      <i/>
      <sz val="10"/>
      <name val="TimesET"/>
      <family val="1"/>
    </font>
    <font>
      <b/>
      <i/>
      <u/>
      <sz val="10"/>
      <color indexed="12"/>
      <name val="Arial"/>
      <family val="2"/>
      <charset val="204"/>
    </font>
    <font>
      <b/>
      <sz val="18"/>
      <color indexed="56"/>
      <name val="Cambria"/>
      <family val="2"/>
    </font>
    <font>
      <b/>
      <sz val="10"/>
      <name val="TimesET"/>
      <family val="1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7">
    <xf numFmtId="0" fontId="0" fillId="0" borderId="0"/>
    <xf numFmtId="166" fontId="24" fillId="0" borderId="0"/>
    <xf numFmtId="166" fontId="25" fillId="0" borderId="0"/>
    <xf numFmtId="166" fontId="24" fillId="0" borderId="0"/>
    <xf numFmtId="166" fontId="26" fillId="0" borderId="0"/>
    <xf numFmtId="166" fontId="27" fillId="0" borderId="0"/>
    <xf numFmtId="166" fontId="24" fillId="0" borderId="0"/>
    <xf numFmtId="166" fontId="27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7" fillId="0" borderId="0"/>
    <xf numFmtId="166" fontId="27" fillId="0" borderId="0"/>
    <xf numFmtId="166" fontId="25" fillId="0" borderId="0"/>
    <xf numFmtId="166" fontId="24" fillId="0" borderId="0"/>
    <xf numFmtId="166" fontId="25" fillId="0" borderId="0"/>
    <xf numFmtId="166" fontId="28" fillId="0" borderId="0">
      <alignment vertical="center"/>
    </xf>
    <xf numFmtId="166" fontId="25" fillId="0" borderId="0"/>
    <xf numFmtId="166" fontId="24" fillId="0" borderId="0"/>
    <xf numFmtId="166" fontId="24" fillId="0" borderId="0"/>
    <xf numFmtId="166" fontId="24" fillId="0" borderId="0"/>
    <xf numFmtId="166" fontId="26" fillId="0" borderId="0"/>
    <xf numFmtId="166" fontId="24" fillId="0" borderId="0"/>
    <xf numFmtId="166" fontId="27" fillId="0" borderId="0"/>
    <xf numFmtId="166" fontId="27" fillId="0" borderId="0"/>
    <xf numFmtId="166" fontId="24" fillId="0" borderId="0"/>
    <xf numFmtId="166" fontId="26" fillId="0" borderId="0"/>
    <xf numFmtId="166" fontId="27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6" fillId="0" borderId="0"/>
    <xf numFmtId="166" fontId="27" fillId="0" borderId="0"/>
    <xf numFmtId="166" fontId="27" fillId="0" borderId="0"/>
    <xf numFmtId="166" fontId="26" fillId="0" borderId="0"/>
    <xf numFmtId="166" fontId="27" fillId="0" borderId="0"/>
    <xf numFmtId="166" fontId="25" fillId="0" borderId="0"/>
    <xf numFmtId="166" fontId="24" fillId="0" borderId="0"/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13">
      <protection locked="0"/>
    </xf>
    <xf numFmtId="166" fontId="25" fillId="0" borderId="0"/>
    <xf numFmtId="166" fontId="30" fillId="0" borderId="0">
      <protection locked="0"/>
    </xf>
    <xf numFmtId="166" fontId="30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13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30" fillId="0" borderId="0">
      <protection locked="0"/>
    </xf>
    <xf numFmtId="166" fontId="30" fillId="0" borderId="0">
      <protection locked="0"/>
    </xf>
    <xf numFmtId="166" fontId="31" fillId="35" borderId="0" applyNumberFormat="0" applyBorder="0" applyAlignment="0" applyProtection="0"/>
    <xf numFmtId="166" fontId="31" fillId="36" borderId="0" applyNumberFormat="0" applyBorder="0" applyAlignment="0" applyProtection="0"/>
    <xf numFmtId="166" fontId="31" fillId="37" borderId="0" applyNumberFormat="0" applyBorder="0" applyAlignment="0" applyProtection="0"/>
    <xf numFmtId="166" fontId="31" fillId="38" borderId="0" applyNumberFormat="0" applyBorder="0" applyAlignment="0" applyProtection="0"/>
    <xf numFmtId="166" fontId="31" fillId="39" borderId="0" applyNumberFormat="0" applyBorder="0" applyAlignment="0" applyProtection="0"/>
    <xf numFmtId="166" fontId="31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6" fontId="32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32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6" fontId="32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66" fontId="32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6" fontId="32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6" fontId="32" fillId="40" borderId="0" applyNumberFormat="0" applyBorder="0" applyAlignment="0" applyProtection="0"/>
    <xf numFmtId="166" fontId="31" fillId="41" borderId="0" applyNumberFormat="0" applyBorder="0" applyAlignment="0" applyProtection="0"/>
    <xf numFmtId="166" fontId="31" fillId="42" borderId="0" applyNumberFormat="0" applyBorder="0" applyAlignment="0" applyProtection="0"/>
    <xf numFmtId="166" fontId="31" fillId="43" borderId="0" applyNumberFormat="0" applyBorder="0" applyAlignment="0" applyProtection="0"/>
    <xf numFmtId="166" fontId="31" fillId="38" borderId="0" applyNumberFormat="0" applyBorder="0" applyAlignment="0" applyProtection="0"/>
    <xf numFmtId="166" fontId="31" fillId="41" borderId="0" applyNumberFormat="0" applyBorder="0" applyAlignment="0" applyProtection="0"/>
    <xf numFmtId="166" fontId="31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66" fontId="32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66" fontId="32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6" fontId="32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6" fontId="32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66" fontId="32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6" fontId="32" fillId="44" borderId="0" applyNumberFormat="0" applyBorder="0" applyAlignment="0" applyProtection="0"/>
    <xf numFmtId="166" fontId="33" fillId="45" borderId="0" applyNumberFormat="0" applyBorder="0" applyAlignment="0" applyProtection="0"/>
    <xf numFmtId="166" fontId="33" fillId="42" borderId="0" applyNumberFormat="0" applyBorder="0" applyAlignment="0" applyProtection="0"/>
    <xf numFmtId="166" fontId="33" fillId="43" borderId="0" applyNumberFormat="0" applyBorder="0" applyAlignment="0" applyProtection="0"/>
    <xf numFmtId="166" fontId="33" fillId="46" borderId="0" applyNumberFormat="0" applyBorder="0" applyAlignment="0" applyProtection="0"/>
    <xf numFmtId="166" fontId="33" fillId="47" borderId="0" applyNumberFormat="0" applyBorder="0" applyAlignment="0" applyProtection="0"/>
    <xf numFmtId="166" fontId="33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166" fontId="34" fillId="4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166" fontId="34" fillId="4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166" fontId="34" fillId="4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166" fontId="34" fillId="46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166" fontId="34" fillId="47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166" fontId="34" fillId="48" borderId="0" applyNumberFormat="0" applyBorder="0" applyAlignment="0" applyProtection="0"/>
    <xf numFmtId="166" fontId="33" fillId="49" borderId="0" applyNumberFormat="0" applyBorder="0" applyAlignment="0" applyProtection="0"/>
    <xf numFmtId="166" fontId="33" fillId="50" borderId="0" applyNumberFormat="0" applyBorder="0" applyAlignment="0" applyProtection="0"/>
    <xf numFmtId="166" fontId="33" fillId="51" borderId="0" applyNumberFormat="0" applyBorder="0" applyAlignment="0" applyProtection="0"/>
    <xf numFmtId="166" fontId="33" fillId="46" borderId="0" applyNumberFormat="0" applyBorder="0" applyAlignment="0" applyProtection="0"/>
    <xf numFmtId="166" fontId="33" fillId="47" borderId="0" applyNumberFormat="0" applyBorder="0" applyAlignment="0" applyProtection="0"/>
    <xf numFmtId="166" fontId="33" fillId="52" borderId="0" applyNumberFormat="0" applyBorder="0" applyAlignment="0" applyProtection="0"/>
    <xf numFmtId="166" fontId="25" fillId="0" borderId="0"/>
    <xf numFmtId="166" fontId="25" fillId="0" borderId="0"/>
    <xf numFmtId="0" fontId="35" fillId="0" borderId="0"/>
    <xf numFmtId="166" fontId="36" fillId="36" borderId="0" applyNumberFormat="0" applyBorder="0" applyAlignment="0" applyProtection="0"/>
    <xf numFmtId="166" fontId="37" fillId="53" borderId="14" applyNumberFormat="0" applyAlignment="0" applyProtection="0"/>
    <xf numFmtId="166" fontId="38" fillId="54" borderId="15" applyNumberFormat="0" applyAlignment="0" applyProtection="0"/>
    <xf numFmtId="165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39" fillId="0" borderId="0" applyNumberFormat="0" applyFill="0" applyBorder="0" applyAlignment="0" applyProtection="0"/>
    <xf numFmtId="166" fontId="39" fillId="0" borderId="0" applyNumberFormat="0" applyFill="0" applyBorder="0" applyAlignment="0" applyProtection="0"/>
    <xf numFmtId="166" fontId="39" fillId="0" borderId="0" applyNumberFormat="0" applyFill="0" applyBorder="0" applyAlignment="0" applyProtection="0"/>
    <xf numFmtId="166" fontId="39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41" fillId="0" borderId="0" applyNumberFormat="0" applyFill="0" applyBorder="0" applyAlignment="0" applyProtection="0"/>
    <xf numFmtId="166" fontId="29" fillId="0" borderId="0">
      <protection locked="0"/>
    </xf>
    <xf numFmtId="166" fontId="29" fillId="0" borderId="0">
      <protection locked="0"/>
    </xf>
    <xf numFmtId="166" fontId="42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29" fillId="0" borderId="0">
      <protection locked="0"/>
    </xf>
    <xf numFmtId="166" fontId="42" fillId="0" borderId="0">
      <protection locked="0"/>
    </xf>
    <xf numFmtId="166" fontId="39" fillId="0" borderId="0" applyNumberFormat="0" applyFill="0" applyBorder="0" applyAlignment="0" applyProtection="0"/>
    <xf numFmtId="166" fontId="43" fillId="37" borderId="0" applyNumberFormat="0" applyBorder="0" applyAlignment="0" applyProtection="0"/>
    <xf numFmtId="166" fontId="44" fillId="55" borderId="16">
      <alignment horizontal="left" vertical="center" wrapText="1"/>
    </xf>
    <xf numFmtId="166" fontId="39" fillId="0" borderId="0" applyNumberFormat="0" applyFill="0" applyBorder="0" applyAlignment="0" applyProtection="0"/>
    <xf numFmtId="166" fontId="44" fillId="0" borderId="0">
      <alignment horizontal="left" vertical="top" wrapText="1"/>
    </xf>
    <xf numFmtId="166" fontId="39" fillId="0" borderId="0" applyNumberFormat="0" applyFill="0" applyBorder="0" applyAlignment="0" applyProtection="0"/>
    <xf numFmtId="166" fontId="45" fillId="0" borderId="17" applyNumberFormat="0" applyFill="0" applyAlignment="0" applyProtection="0"/>
    <xf numFmtId="166" fontId="45" fillId="0" borderId="0" applyNumberFormat="0" applyFill="0" applyBorder="0" applyAlignment="0" applyProtection="0"/>
    <xf numFmtId="166" fontId="46" fillId="0" borderId="0" applyNumberFormat="0" applyFill="0" applyBorder="0" applyAlignment="0" applyProtection="0">
      <alignment vertical="top"/>
      <protection locked="0"/>
    </xf>
    <xf numFmtId="166" fontId="47" fillId="40" borderId="14" applyNumberFormat="0" applyAlignment="0" applyProtection="0"/>
    <xf numFmtId="166" fontId="48" fillId="0" borderId="0" applyNumberFormat="0" applyFill="0" applyBorder="0" applyAlignment="0" applyProtection="0"/>
    <xf numFmtId="166" fontId="49" fillId="0" borderId="18" applyNumberFormat="0" applyFill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3" fontId="26" fillId="0" borderId="19" applyFont="0" applyBorder="0">
      <alignment horizontal="center" vertical="center"/>
    </xf>
    <xf numFmtId="166" fontId="50" fillId="56" borderId="0" applyNumberFormat="0" applyBorder="0" applyAlignment="0" applyProtection="0"/>
    <xf numFmtId="0" fontId="1" fillId="0" borderId="0"/>
    <xf numFmtId="172" fontId="35" fillId="0" borderId="0"/>
    <xf numFmtId="172" fontId="35" fillId="0" borderId="0"/>
    <xf numFmtId="166" fontId="26" fillId="0" borderId="0"/>
    <xf numFmtId="166" fontId="40" fillId="0" borderId="0"/>
    <xf numFmtId="0" fontId="1" fillId="0" borderId="0"/>
    <xf numFmtId="166" fontId="26" fillId="0" borderId="0"/>
    <xf numFmtId="166" fontId="40" fillId="0" borderId="0"/>
    <xf numFmtId="0" fontId="35" fillId="0" borderId="0"/>
    <xf numFmtId="166" fontId="31" fillId="0" borderId="0"/>
    <xf numFmtId="0" fontId="35" fillId="0" borderId="0"/>
    <xf numFmtId="166" fontId="5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166" fontId="52" fillId="0" borderId="0"/>
    <xf numFmtId="0" fontId="35" fillId="0" borderId="0"/>
    <xf numFmtId="166" fontId="1" fillId="0" borderId="0"/>
    <xf numFmtId="166" fontId="1" fillId="0" borderId="0"/>
    <xf numFmtId="0" fontId="5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35" fillId="0" borderId="0"/>
    <xf numFmtId="166" fontId="24" fillId="0" borderId="0"/>
    <xf numFmtId="166" fontId="31" fillId="57" borderId="20" applyNumberFormat="0" applyFont="0" applyAlignment="0" applyProtection="0"/>
    <xf numFmtId="173" fontId="26" fillId="0" borderId="0" applyFont="0" applyAlignment="0">
      <alignment horizontal="center"/>
    </xf>
    <xf numFmtId="166" fontId="53" fillId="53" borderId="21" applyNumberFormat="0" applyAlignment="0" applyProtection="0"/>
    <xf numFmtId="9" fontId="40" fillId="0" borderId="0" applyFont="0" applyFill="0" applyBorder="0" applyAlignment="0" applyProtection="0"/>
    <xf numFmtId="166" fontId="39" fillId="0" borderId="0" applyNumberFormat="0" applyFill="0" applyBorder="0" applyAlignment="0" applyProtection="0"/>
    <xf numFmtId="4" fontId="54" fillId="0" borderId="0" applyFont="0" applyFill="0" applyBorder="0" applyProtection="0">
      <alignment horizontal="right" vertical="top" wrapText="1"/>
    </xf>
    <xf numFmtId="1" fontId="54" fillId="0" borderId="0">
      <alignment horizontal="center" vertical="top" wrapText="1"/>
    </xf>
    <xf numFmtId="3" fontId="55" fillId="0" borderId="0" applyFont="0" applyFill="0" applyBorder="0" applyAlignment="0"/>
    <xf numFmtId="166" fontId="56" fillId="0" borderId="0">
      <alignment horizontal="left" vertical="center" wrapText="1"/>
    </xf>
    <xf numFmtId="166" fontId="57" fillId="0" borderId="0"/>
    <xf numFmtId="166" fontId="25" fillId="0" borderId="0"/>
    <xf numFmtId="166" fontId="58" fillId="1" borderId="12">
      <alignment horizontal="left" vertical="center" wrapText="1"/>
    </xf>
    <xf numFmtId="166" fontId="59" fillId="0" borderId="0" applyNumberFormat="0" applyFill="0" applyBorder="0" applyAlignment="0">
      <protection locked="0"/>
    </xf>
    <xf numFmtId="166" fontId="60" fillId="0" borderId="0" applyNumberFormat="0" applyFill="0" applyBorder="0" applyAlignment="0" applyProtection="0"/>
    <xf numFmtId="166" fontId="61" fillId="1" borderId="22">
      <alignment vertical="top" wrapText="1"/>
    </xf>
    <xf numFmtId="166" fontId="39" fillId="0" borderId="0" applyNumberFormat="0" applyFill="0" applyBorder="0" applyAlignment="0" applyProtection="0"/>
    <xf numFmtId="166" fontId="62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166" fontId="34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166" fontId="34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166" fontId="34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166" fontId="34" fillId="46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166" fontId="34" fillId="4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166" fontId="34" fillId="52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166" fontId="63" fillId="40" borderId="1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166" fontId="64" fillId="53" borderId="2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166" fontId="65" fillId="53" borderId="14" applyNumberFormat="0" applyAlignment="0" applyProtection="0"/>
    <xf numFmtId="166" fontId="21" fillId="0" borderId="0" applyFill="0" applyBorder="0" applyAlignment="0" applyProtection="0"/>
    <xf numFmtId="0" fontId="66" fillId="0" borderId="0" applyNumberFormat="0" applyFill="0" applyBorder="0" applyAlignment="0" applyProtection="0"/>
    <xf numFmtId="166" fontId="26" fillId="0" borderId="0" applyBorder="0"/>
    <xf numFmtId="14" fontId="55" fillId="0" borderId="0">
      <alignment horizontal="right"/>
    </xf>
    <xf numFmtId="164" fontId="40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166" fontId="67" fillId="0" borderId="23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166" fontId="68" fillId="0" borderId="2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166" fontId="69" fillId="0" borderId="1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6" fontId="6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166" fontId="70" fillId="0" borderId="25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166" fontId="71" fillId="54" borderId="15" applyNumberFormat="0" applyAlignment="0" applyProtection="0"/>
    <xf numFmtId="166" fontId="26" fillId="0" borderId="0">
      <alignment wrapText="1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6" fontId="7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6" fontId="73" fillId="56" borderId="0" applyNumberFormat="0" applyBorder="0" applyAlignment="0" applyProtection="0"/>
    <xf numFmtId="166" fontId="74" fillId="0" borderId="0"/>
    <xf numFmtId="166" fontId="35" fillId="0" borderId="0"/>
    <xf numFmtId="166" fontId="35" fillId="0" borderId="0"/>
    <xf numFmtId="166" fontId="35" fillId="0" borderId="0"/>
    <xf numFmtId="0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51" fillId="0" borderId="0"/>
    <xf numFmtId="0" fontId="75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6" fillId="0" borderId="0"/>
    <xf numFmtId="166" fontId="26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1" fillId="0" borderId="0"/>
    <xf numFmtId="166" fontId="31" fillId="0" borderId="0"/>
    <xf numFmtId="166" fontId="35" fillId="0" borderId="0"/>
    <xf numFmtId="166" fontId="31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0" fontId="1" fillId="0" borderId="0"/>
    <xf numFmtId="166" fontId="26" fillId="0" borderId="0"/>
    <xf numFmtId="0" fontId="35" fillId="0" borderId="0"/>
    <xf numFmtId="0" fontId="75" fillId="0" borderId="0"/>
    <xf numFmtId="166" fontId="35" fillId="0" borderId="0"/>
    <xf numFmtId="166" fontId="35" fillId="0" borderId="0"/>
    <xf numFmtId="166" fontId="35" fillId="0" borderId="0"/>
    <xf numFmtId="166" fontId="1" fillId="0" borderId="0"/>
    <xf numFmtId="166" fontId="26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32" fillId="0" borderId="0"/>
    <xf numFmtId="166" fontId="76" fillId="0" borderId="0"/>
    <xf numFmtId="0" fontId="75" fillId="0" borderId="0"/>
    <xf numFmtId="0" fontId="35" fillId="0" borderId="0"/>
    <xf numFmtId="0" fontId="35" fillId="0" borderId="0"/>
    <xf numFmtId="0" fontId="35" fillId="0" borderId="0"/>
    <xf numFmtId="166" fontId="1" fillId="0" borderId="0">
      <alignment wrapText="1"/>
      <protection locked="0"/>
    </xf>
    <xf numFmtId="166" fontId="1" fillId="0" borderId="0">
      <alignment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>
      <alignment horizontal="left"/>
    </xf>
    <xf numFmtId="166" fontId="35" fillId="0" borderId="0"/>
    <xf numFmtId="166" fontId="35" fillId="0" borderId="0"/>
    <xf numFmtId="166" fontId="35" fillId="0" borderId="0"/>
    <xf numFmtId="166" fontId="35" fillId="0" borderId="0"/>
    <xf numFmtId="166" fontId="26" fillId="0" borderId="0"/>
    <xf numFmtId="166" fontId="32" fillId="0" borderId="0"/>
    <xf numFmtId="166" fontId="35" fillId="0" borderId="0"/>
    <xf numFmtId="166" fontId="32" fillId="0" borderId="0"/>
    <xf numFmtId="0" fontId="1" fillId="0" borderId="0"/>
    <xf numFmtId="0" fontId="1" fillId="0" borderId="0"/>
    <xf numFmtId="166" fontId="1" fillId="0" borderId="0">
      <alignment wrapText="1"/>
      <protection locked="0"/>
    </xf>
    <xf numFmtId="0" fontId="35" fillId="0" borderId="0"/>
    <xf numFmtId="0" fontId="35" fillId="0" borderId="0"/>
    <xf numFmtId="0" fontId="35" fillId="0" borderId="0"/>
    <xf numFmtId="166" fontId="1" fillId="0" borderId="0">
      <alignment wrapText="1"/>
      <protection locked="0"/>
    </xf>
    <xf numFmtId="0" fontId="35" fillId="0" borderId="0"/>
    <xf numFmtId="0" fontId="35" fillId="0" borderId="0"/>
    <xf numFmtId="0" fontId="35" fillId="0" borderId="0"/>
    <xf numFmtId="166" fontId="77" fillId="0" borderId="0"/>
    <xf numFmtId="166" fontId="39" fillId="0" borderId="0">
      <alignment horizontal="left"/>
    </xf>
    <xf numFmtId="166" fontId="35" fillId="0" borderId="0"/>
    <xf numFmtId="166" fontId="31" fillId="0" borderId="0"/>
    <xf numFmtId="0" fontId="35" fillId="0" borderId="0"/>
    <xf numFmtId="0" fontId="35" fillId="0" borderId="0"/>
    <xf numFmtId="0" fontId="35" fillId="0" borderId="0"/>
    <xf numFmtId="166" fontId="39" fillId="0" borderId="0">
      <alignment horizontal="left"/>
    </xf>
    <xf numFmtId="166" fontId="26" fillId="0" borderId="0"/>
    <xf numFmtId="166" fontId="1" fillId="0" borderId="0"/>
    <xf numFmtId="166" fontId="39" fillId="0" borderId="0">
      <alignment horizontal="left"/>
    </xf>
    <xf numFmtId="166" fontId="35" fillId="0" borderId="0"/>
    <xf numFmtId="166" fontId="39" fillId="0" borderId="0">
      <alignment horizontal="left"/>
    </xf>
    <xf numFmtId="166" fontId="35" fillId="0" borderId="0"/>
    <xf numFmtId="166" fontId="35" fillId="0" borderId="0"/>
    <xf numFmtId="166" fontId="35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78" fillId="36" borderId="0" applyNumberFormat="0" applyBorder="0" applyAlignment="0" applyProtection="0"/>
    <xf numFmtId="0" fontId="78" fillId="58" borderId="0" applyNumberFormat="0" applyBorder="0" applyAlignment="0" applyProtection="0"/>
    <xf numFmtId="0" fontId="78" fillId="58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6" fontId="26" fillId="57" borderId="20" applyNumberFormat="0" applyFont="0" applyAlignment="0" applyProtection="0"/>
    <xf numFmtId="9" fontId="32" fillId="0" borderId="0" applyFont="0" applyFill="0" applyBorder="0" applyAlignment="0" applyProtection="0"/>
    <xf numFmtId="166" fontId="26" fillId="0" borderId="11" applyNumberFormat="0" applyFon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166" fontId="80" fillId="0" borderId="18" applyNumberFormat="0" applyFill="0" applyAlignment="0" applyProtection="0"/>
    <xf numFmtId="166" fontId="25" fillId="0" borderId="0"/>
    <xf numFmtId="166" fontId="24" fillId="0" borderId="0"/>
    <xf numFmtId="0" fontId="25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6" fontId="81" fillId="0" borderId="0" applyNumberForma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166" fontId="82" fillId="37" borderId="0" applyNumberFormat="0" applyBorder="0" applyAlignment="0" applyProtection="0"/>
    <xf numFmtId="3" fontId="26" fillId="0" borderId="0" applyFont="0" applyBorder="0">
      <alignment horizontal="center"/>
    </xf>
    <xf numFmtId="166" fontId="29" fillId="0" borderId="0">
      <protection locked="0"/>
    </xf>
    <xf numFmtId="166" fontId="83" fillId="0" borderId="0" applyNumberFormat="0" applyFill="0" applyBorder="0" applyAlignment="0" applyProtection="0">
      <alignment vertical="top"/>
      <protection locked="0"/>
    </xf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166" fontId="84" fillId="0" borderId="0"/>
    <xf numFmtId="166" fontId="85" fillId="0" borderId="0" applyNumberFormat="0" applyFill="0" applyBorder="0" applyAlignment="0" applyProtection="0">
      <alignment vertical="top"/>
      <protection locked="0"/>
    </xf>
    <xf numFmtId="176" fontId="84" fillId="0" borderId="0" applyFont="0" applyFill="0" applyBorder="0" applyAlignment="0" applyProtection="0"/>
    <xf numFmtId="177" fontId="84" fillId="0" borderId="0" applyFont="0" applyFill="0" applyBorder="0" applyAlignment="0" applyProtection="0"/>
  </cellStyleXfs>
  <cellXfs count="31">
    <xf numFmtId="0" fontId="0" fillId="0" borderId="0" xfId="0"/>
    <xf numFmtId="0" fontId="18" fillId="33" borderId="10" xfId="0" applyFont="1" applyFill="1" applyBorder="1" applyAlignment="1">
      <alignment vertical="center" wrapText="1"/>
    </xf>
    <xf numFmtId="0" fontId="18" fillId="33" borderId="11" xfId="0" applyFont="1" applyFill="1" applyBorder="1" applyAlignment="1">
      <alignment vertical="center" wrapText="1"/>
    </xf>
    <xf numFmtId="0" fontId="0" fillId="0" borderId="0" xfId="0" applyBorder="1"/>
    <xf numFmtId="0" fontId="18" fillId="33" borderId="11" xfId="0" applyFont="1" applyFill="1" applyBorder="1" applyAlignment="1">
      <alignment vertical="center"/>
    </xf>
    <xf numFmtId="0" fontId="18" fillId="33" borderId="11" xfId="0" applyFont="1" applyFill="1" applyBorder="1" applyAlignment="1">
      <alignment horizontal="left" vertical="center"/>
    </xf>
    <xf numFmtId="0" fontId="0" fillId="0" borderId="11" xfId="0" applyBorder="1"/>
    <xf numFmtId="0" fontId="0" fillId="0" borderId="11" xfId="0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14" fontId="0" fillId="0" borderId="11" xfId="0" applyNumberFormat="1" applyBorder="1" applyAlignment="1">
      <alignment horizontal="left" vertical="center"/>
    </xf>
    <xf numFmtId="0" fontId="0" fillId="0" borderId="11" xfId="0" applyBorder="1" applyAlignment="1">
      <alignment wrapText="1"/>
    </xf>
    <xf numFmtId="0" fontId="0" fillId="0" borderId="11" xfId="0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 wrapText="1"/>
    </xf>
    <xf numFmtId="14" fontId="0" fillId="0" borderId="11" xfId="0" applyNumberForma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0" fillId="34" borderId="11" xfId="0" applyFill="1" applyBorder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wrapText="1"/>
    </xf>
    <xf numFmtId="14" fontId="0" fillId="0" borderId="11" xfId="0" applyNumberFormat="1" applyFill="1" applyBorder="1" applyAlignment="1">
      <alignment horizontal="left" vertical="center" wrapText="1"/>
    </xf>
    <xf numFmtId="0" fontId="18" fillId="34" borderId="11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NumberFormat="1"/>
    <xf numFmtId="0" fontId="18" fillId="59" borderId="26" xfId="0" applyFont="1" applyFill="1" applyBorder="1" applyAlignment="1">
      <alignment vertical="center" wrapText="1"/>
    </xf>
  </cellXfs>
  <cellStyles count="497">
    <cellStyle name=" 1" xfId="1"/>
    <cellStyle name="_1 квартап план (2)" xfId="2"/>
    <cellStyle name="_20080305_Расчет_ТНХ_К-12" xfId="3"/>
    <cellStyle name="_2-ЭГГПК 4 кв 05" xfId="4"/>
    <cellStyle name="_3C409DC0" xfId="5"/>
    <cellStyle name="_50% сокращение ППОФ_1кв-факт_04.05.09" xfId="6"/>
    <cellStyle name="_66432409" xfId="7"/>
    <cellStyle name="_БДР кв2" xfId="8"/>
    <cellStyle name="_БДР новый" xfId="9"/>
    <cellStyle name="_БДР план на месяц" xfId="10"/>
    <cellStyle name="_БДРБДДС БЛ  (2)" xfId="11"/>
    <cellStyle name="_декабрь_12мес_исправлен" xfId="12"/>
    <cellStyle name="_ДКС-Ф-08" xfId="13"/>
    <cellStyle name="_Дополнительные затраты к Прочим" xfId="14"/>
    <cellStyle name="_Инвестиционная программа" xfId="15"/>
    <cellStyle name="_Исполнение_КЛФ" xfId="16"/>
    <cellStyle name="_Лимиты ППОФ 2009 end от 29.10.08" xfId="17"/>
    <cellStyle name="_Лист1" xfId="18"/>
    <cellStyle name="_Маккинзи Капролактам 4кв(расш)" xfId="19"/>
    <cellStyle name="_Медиана - Фильтр" xfId="20"/>
    <cellStyle name="_Модель_Сибур-Нефтехим_ЭП+бензол +ДХЭ 2кв08 (Для Дирекции)" xfId="21"/>
    <cellStyle name="_Отчет за январь" xfId="22"/>
    <cellStyle name="_Переходящие_с_2006 г." xfId="23"/>
    <cellStyle name="_ПОФ" xfId="24"/>
    <cellStyle name="_ППОФ на 2008г.(новая кодировка на 14.01.2008г.)" xfId="25"/>
    <cellStyle name="_Предложение по ценам" xfId="26"/>
    <cellStyle name="_Прил_1_БДДС_2007" xfId="27"/>
    <cellStyle name="_Приложение 2 0806 факт" xfId="28"/>
    <cellStyle name="_прочие 9 мес" xfId="29"/>
    <cellStyle name="_ПФП_08_1кв" xfId="30"/>
    <cellStyle name="_ПФП_08_2кв" xfId="31"/>
    <cellStyle name="_ПФП_08_год" xfId="32"/>
    <cellStyle name="_ПФП_СП_2009_18.09_1кв" xfId="33"/>
    <cellStyle name="_Расчет эффекта_Rev1" xfId="34"/>
    <cellStyle name="_СНХ" xfId="35"/>
    <cellStyle name="_табл. 3.3.4" xfId="36"/>
    <cellStyle name="_табл.3.3.4" xfId="37"/>
    <cellStyle name="_Управленческий баланс" xfId="38"/>
    <cellStyle name="_форма З.З.Ч" xfId="39"/>
    <cellStyle name="_Цены и тарифы" xfId="40"/>
    <cellStyle name="_ЭП-380_СУГ_link_VAC" xfId="41"/>
    <cellStyle name="”€ЌЂЌ‘Ћ‚›‰" xfId="42"/>
    <cellStyle name="”€Љ‘€ђЋ‚ЂЌЌ›‰" xfId="43"/>
    <cellStyle name="„…Ќ…†Ќ›‰" xfId="44"/>
    <cellStyle name="„Ђ’Ђ" xfId="45"/>
    <cellStyle name="€’ЋѓЋ‚›‰" xfId="46"/>
    <cellStyle name="=D:\WINNT\SYSTEM32\COMMAND.COM" xfId="47"/>
    <cellStyle name="‡ЂѓЋ‹Ћ‚ЋЉ1" xfId="48"/>
    <cellStyle name="‡ЂѓЋ‹Ћ‚ЋЉ2" xfId="49"/>
    <cellStyle name="" xfId="50"/>
    <cellStyle name="" xfId="51"/>
    <cellStyle name="" xfId="52"/>
    <cellStyle name="_KALKIS2" xfId="53"/>
    <cellStyle name="_KALKIS2" xfId="54"/>
    <cellStyle name="_KALKIS3" xfId="55"/>
    <cellStyle name="_KALKIS3" xfId="56"/>
    <cellStyle name="_KALKIS4" xfId="57"/>
    <cellStyle name="_KALKIS4" xfId="58"/>
    <cellStyle name="_KALVTN2" xfId="59"/>
    <cellStyle name="_KALVTN2" xfId="60"/>
    <cellStyle name="_KALVTN3" xfId="61"/>
    <cellStyle name="_KALVTN3" xfId="62"/>
    <cellStyle name="_KALVTN4" xfId="63"/>
    <cellStyle name="_KALVTN4" xfId="64"/>
    <cellStyle name="_PLANTP2" xfId="65"/>
    <cellStyle name="_PLANTP2" xfId="66"/>
    <cellStyle name="_PLANTP3" xfId="67"/>
    <cellStyle name="_PLANTP3" xfId="68"/>
    <cellStyle name="_PLANTP4" xfId="69"/>
    <cellStyle name="_PLANTP4" xfId="70"/>
    <cellStyle name="" xfId="71"/>
    <cellStyle name="" xfId="72"/>
    <cellStyle name="_KALKIS2" xfId="73"/>
    <cellStyle name="_KALKIS2" xfId="74"/>
    <cellStyle name="_KALKIS3" xfId="75"/>
    <cellStyle name="_KALKIS3" xfId="76"/>
    <cellStyle name="_KALKIS4" xfId="77"/>
    <cellStyle name="_KALKIS4" xfId="78"/>
    <cellStyle name="_KALVTN2" xfId="79"/>
    <cellStyle name="_KALVTN2" xfId="80"/>
    <cellStyle name="_KALVTN3" xfId="81"/>
    <cellStyle name="_KALVTN3" xfId="82"/>
    <cellStyle name="_KALVTN4" xfId="83"/>
    <cellStyle name="_KALVTN4" xfId="84"/>
    <cellStyle name="_PLANTP2" xfId="85"/>
    <cellStyle name="_PLANTP2" xfId="86"/>
    <cellStyle name="_PLANTP3" xfId="87"/>
    <cellStyle name="_PLANTP3" xfId="88"/>
    <cellStyle name="_PLANTP4" xfId="89"/>
    <cellStyle name="_PLANTP4" xfId="90"/>
    <cellStyle name="" xfId="91"/>
    <cellStyle name="1" xfId="92"/>
    <cellStyle name="2" xfId="93"/>
    <cellStyle name="20% - Accent1 2" xfId="94"/>
    <cellStyle name="20% - Accent2 2" xfId="95"/>
    <cellStyle name="20% - Accent3 2" xfId="96"/>
    <cellStyle name="20% - Accent4 2" xfId="97"/>
    <cellStyle name="20% - Accent5 2" xfId="98"/>
    <cellStyle name="20% - Accent6 2" xfId="99"/>
    <cellStyle name="20% - Акцент1 2" xfId="100"/>
    <cellStyle name="20% - Акцент1 2 2" xfId="101"/>
    <cellStyle name="20% - Акцент1 2 3" xfId="102"/>
    <cellStyle name="20% - Акцент2 2" xfId="103"/>
    <cellStyle name="20% - Акцент2 2 2" xfId="104"/>
    <cellStyle name="20% - Акцент2 2 3" xfId="105"/>
    <cellStyle name="20% - Акцент3 2" xfId="106"/>
    <cellStyle name="20% - Акцент3 2 2" xfId="107"/>
    <cellStyle name="20% - Акцент3 2 3" xfId="108"/>
    <cellStyle name="20% - Акцент4 2" xfId="109"/>
    <cellStyle name="20% - Акцент4 2 2" xfId="110"/>
    <cellStyle name="20% - Акцент4 2 3" xfId="111"/>
    <cellStyle name="20% - Акцент5 2" xfId="112"/>
    <cellStyle name="20% - Акцент5 2 2" xfId="113"/>
    <cellStyle name="20% - Акцент5 2 3" xfId="114"/>
    <cellStyle name="20% - Акцент6 2" xfId="115"/>
    <cellStyle name="20% - Акцент6 2 2" xfId="116"/>
    <cellStyle name="20% - Акцент6 2 3" xfId="117"/>
    <cellStyle name="40% - Accent1 2" xfId="118"/>
    <cellStyle name="40% - Accent2 2" xfId="119"/>
    <cellStyle name="40% - Accent3 2" xfId="120"/>
    <cellStyle name="40% - Accent4 2" xfId="121"/>
    <cellStyle name="40% - Accent5 2" xfId="122"/>
    <cellStyle name="40% - Accent6 2" xfId="123"/>
    <cellStyle name="40% - Акцент1 2" xfId="124"/>
    <cellStyle name="40% - Акцент1 2 2" xfId="125"/>
    <cellStyle name="40% - Акцент1 2 3" xfId="126"/>
    <cellStyle name="40% - Акцент2 2" xfId="127"/>
    <cellStyle name="40% - Акцент2 2 2" xfId="128"/>
    <cellStyle name="40% - Акцент2 2 3" xfId="129"/>
    <cellStyle name="40% - Акцент3 2" xfId="130"/>
    <cellStyle name="40% - Акцент3 2 2" xfId="131"/>
    <cellStyle name="40% - Акцент3 2 3" xfId="132"/>
    <cellStyle name="40% - Акцент4 2" xfId="133"/>
    <cellStyle name="40% - Акцент4 2 2" xfId="134"/>
    <cellStyle name="40% - Акцент4 2 3" xfId="135"/>
    <cellStyle name="40% - Акцент5 2" xfId="136"/>
    <cellStyle name="40% - Акцент5 2 2" xfId="137"/>
    <cellStyle name="40% - Акцент5 2 3" xfId="138"/>
    <cellStyle name="40% - Акцент6 2" xfId="139"/>
    <cellStyle name="40% - Акцент6 2 2" xfId="140"/>
    <cellStyle name="40% - Акцент6 2 3" xfId="141"/>
    <cellStyle name="60% - Accent1 2" xfId="142"/>
    <cellStyle name="60% - Accent2 2" xfId="143"/>
    <cellStyle name="60% - Accent3 2" xfId="144"/>
    <cellStyle name="60% - Accent4 2" xfId="145"/>
    <cellStyle name="60% - Accent5 2" xfId="146"/>
    <cellStyle name="60% - Accent6 2" xfId="147"/>
    <cellStyle name="60% - Акцент1 2" xfId="148"/>
    <cellStyle name="60% - Акцент1 2 2" xfId="149"/>
    <cellStyle name="60% - Акцент1 2 3" xfId="150"/>
    <cellStyle name="60% - Акцент2 2" xfId="151"/>
    <cellStyle name="60% - Акцент2 2 2" xfId="152"/>
    <cellStyle name="60% - Акцент2 2 3" xfId="153"/>
    <cellStyle name="60% - Акцент3 2" xfId="154"/>
    <cellStyle name="60% - Акцент3 2 2" xfId="155"/>
    <cellStyle name="60% - Акцент3 2 3" xfId="156"/>
    <cellStyle name="60% - Акцент4 2" xfId="157"/>
    <cellStyle name="60% - Акцент4 2 2" xfId="158"/>
    <cellStyle name="60% - Акцент4 2 3" xfId="159"/>
    <cellStyle name="60% - Акцент5 2" xfId="160"/>
    <cellStyle name="60% - Акцент5 2 2" xfId="161"/>
    <cellStyle name="60% - Акцент5 2 3" xfId="162"/>
    <cellStyle name="60% - Акцент6 2" xfId="163"/>
    <cellStyle name="60% - Акцент6 2 2" xfId="164"/>
    <cellStyle name="60% - Акцент6 2 3" xfId="165"/>
    <cellStyle name="Accent1 2" xfId="166"/>
    <cellStyle name="Accent2 2" xfId="167"/>
    <cellStyle name="Accent3 2" xfId="168"/>
    <cellStyle name="Accent4 2" xfId="169"/>
    <cellStyle name="Accent5 2" xfId="170"/>
    <cellStyle name="Accent6 2" xfId="171"/>
    <cellStyle name="AFE" xfId="172"/>
    <cellStyle name="AFE 2" xfId="173"/>
    <cellStyle name="AFE 3" xfId="174"/>
    <cellStyle name="Bad 2" xfId="175"/>
    <cellStyle name="Calculation 2" xfId="176"/>
    <cellStyle name="Check Cell 2" xfId="177"/>
    <cellStyle name="Comma 2" xfId="178"/>
    <cellStyle name="Comma 2 2" xfId="179"/>
    <cellStyle name="Comma 3" xfId="180"/>
    <cellStyle name="Comma0" xfId="181"/>
    <cellStyle name="Currency 2" xfId="182"/>
    <cellStyle name="Currency0" xfId="183"/>
    <cellStyle name="Date" xfId="184"/>
    <cellStyle name="Euro" xfId="185"/>
    <cellStyle name="Euro 2" xfId="186"/>
    <cellStyle name="Euro 3" xfId="187"/>
    <cellStyle name="Explanatory Text 2" xfId="188"/>
    <cellStyle name="F2" xfId="189"/>
    <cellStyle name="F3" xfId="190"/>
    <cellStyle name="F4" xfId="191"/>
    <cellStyle name="F5" xfId="192"/>
    <cellStyle name="F6" xfId="193"/>
    <cellStyle name="F7" xfId="194"/>
    <cellStyle name="F8" xfId="195"/>
    <cellStyle name="Fixed" xfId="196"/>
    <cellStyle name="Good 2" xfId="197"/>
    <cellStyle name="GrandTotal" xfId="198"/>
    <cellStyle name="Heading 1 2" xfId="199"/>
    <cellStyle name="Heading 2 2" xfId="200"/>
    <cellStyle name="Heading 2 3" xfId="201"/>
    <cellStyle name="Heading 3 2" xfId="202"/>
    <cellStyle name="Heading 4 2" xfId="203"/>
    <cellStyle name="Hyperlink 2" xfId="204"/>
    <cellStyle name="Input 2" xfId="205"/>
    <cellStyle name="INS" xfId="206"/>
    <cellStyle name="Linked Cell 2" xfId="207"/>
    <cellStyle name="Milliers [0]_Conversion Summary" xfId="208"/>
    <cellStyle name="Milliers_Conversion Summary" xfId="209"/>
    <cellStyle name="Monйtaire [0]_Conversion Summary" xfId="210"/>
    <cellStyle name="Monйtaire_Conversion Summary" xfId="211"/>
    <cellStyle name="namber" xfId="212"/>
    <cellStyle name="Neutral 2" xfId="213"/>
    <cellStyle name="Normal 2" xfId="214"/>
    <cellStyle name="Normal 2 2" xfId="215"/>
    <cellStyle name="Normal 2 2 2" xfId="216"/>
    <cellStyle name="Normal 2 2 3" xfId="217"/>
    <cellStyle name="Normal 2 3" xfId="218"/>
    <cellStyle name="Normal 2 4" xfId="219"/>
    <cellStyle name="Normal 2 5" xfId="220"/>
    <cellStyle name="Normal 2_Копия Сводный реестр dd 24 05 11-таня2" xfId="221"/>
    <cellStyle name="Normal 3" xfId="222"/>
    <cellStyle name="Normal 3 2" xfId="223"/>
    <cellStyle name="Normal 3 3" xfId="224"/>
    <cellStyle name="Normal 3 4" xfId="225"/>
    <cellStyle name="Normal 3 5" xfId="226"/>
    <cellStyle name="Normal 4" xfId="227"/>
    <cellStyle name="Normal 4 2" xfId="228"/>
    <cellStyle name="Normal 4 2 2" xfId="229"/>
    <cellStyle name="Normal 4 2 3" xfId="230"/>
    <cellStyle name="Normal 4 3" xfId="231"/>
    <cellStyle name="Normal 4 4" xfId="232"/>
    <cellStyle name="Normal 5" xfId="233"/>
    <cellStyle name="Normal 54" xfId="234"/>
    <cellStyle name="Normal 6" xfId="235"/>
    <cellStyle name="Normal 7" xfId="236"/>
    <cellStyle name="Normal 8" xfId="237"/>
    <cellStyle name="Normal 9" xfId="238"/>
    <cellStyle name="normálne_IT Spending Benchmark 2004 Vsn 1" xfId="239"/>
    <cellStyle name="normбlnм_laroux" xfId="240"/>
    <cellStyle name="Note 2" xfId="241"/>
    <cellStyle name="number" xfId="242"/>
    <cellStyle name="Output 2" xfId="243"/>
    <cellStyle name="Percent 2" xfId="244"/>
    <cellStyle name="Percent 3" xfId="245"/>
    <cellStyle name="Price" xfId="246"/>
    <cellStyle name="Qty" xfId="247"/>
    <cellStyle name="Rubles" xfId="248"/>
    <cellStyle name="st1" xfId="249"/>
    <cellStyle name="Standard_Abteilung" xfId="250"/>
    <cellStyle name="Style 1" xfId="251"/>
    <cellStyle name="SubTotal" xfId="252"/>
    <cellStyle name="TIT_GRUPPO" xfId="253"/>
    <cellStyle name="Title 2" xfId="254"/>
    <cellStyle name="Total 2" xfId="255"/>
    <cellStyle name="Total 3" xfId="256"/>
    <cellStyle name="Warning Text 2" xfId="257"/>
    <cellStyle name="Акцент1 2" xfId="258"/>
    <cellStyle name="Акцент1 2 2" xfId="259"/>
    <cellStyle name="Акцент1 2 3" xfId="260"/>
    <cellStyle name="Акцент2 2" xfId="261"/>
    <cellStyle name="Акцент2 2 2" xfId="262"/>
    <cellStyle name="Акцент2 2 3" xfId="263"/>
    <cellStyle name="Акцент3 2" xfId="264"/>
    <cellStyle name="Акцент3 2 2" xfId="265"/>
    <cellStyle name="Акцент3 2 3" xfId="266"/>
    <cellStyle name="Акцент4 2" xfId="267"/>
    <cellStyle name="Акцент4 2 2" xfId="268"/>
    <cellStyle name="Акцент4 2 3" xfId="269"/>
    <cellStyle name="Акцент5 2" xfId="270"/>
    <cellStyle name="Акцент5 2 2" xfId="271"/>
    <cellStyle name="Акцент5 2 3" xfId="272"/>
    <cellStyle name="Акцент6 2" xfId="273"/>
    <cellStyle name="Акцент6 2 2" xfId="274"/>
    <cellStyle name="Акцент6 2 3" xfId="275"/>
    <cellStyle name="Ввод  2" xfId="276"/>
    <cellStyle name="Ввод  2 2" xfId="277"/>
    <cellStyle name="Ввод  2 3" xfId="278"/>
    <cellStyle name="Вывод 2" xfId="279"/>
    <cellStyle name="Вывод 2 2" xfId="280"/>
    <cellStyle name="Вывод 2 3" xfId="281"/>
    <cellStyle name="Вычисление 2" xfId="282"/>
    <cellStyle name="Вычисление 2 2" xfId="283"/>
    <cellStyle name="Вычисление 2 3" xfId="284"/>
    <cellStyle name="Гиперссылка 2" xfId="285"/>
    <cellStyle name="Гиперссылка 3" xfId="286"/>
    <cellStyle name="горизонтальный" xfId="287"/>
    <cellStyle name="Дата" xfId="288"/>
    <cellStyle name="Денежный 2" xfId="289"/>
    <cellStyle name="Заголовок 1 2" xfId="290"/>
    <cellStyle name="Заголовок 1 2 2" xfId="291"/>
    <cellStyle name="Заголовок 1 2 3" xfId="292"/>
    <cellStyle name="Заголовок 2 2" xfId="293"/>
    <cellStyle name="Заголовок 2 2 2" xfId="294"/>
    <cellStyle name="Заголовок 2 2 3" xfId="295"/>
    <cellStyle name="Заголовок 3 2" xfId="296"/>
    <cellStyle name="Заголовок 3 2 2" xfId="297"/>
    <cellStyle name="Заголовок 3 2 3" xfId="298"/>
    <cellStyle name="Заголовок 4 2" xfId="299"/>
    <cellStyle name="Заголовок 4 2 2" xfId="300"/>
    <cellStyle name="Заголовок 4 2 3" xfId="301"/>
    <cellStyle name="Итог 2" xfId="302"/>
    <cellStyle name="Итог 2 2" xfId="303"/>
    <cellStyle name="Итог 2 3" xfId="304"/>
    <cellStyle name="Контрольная ячейка 2" xfId="305"/>
    <cellStyle name="Контрольная ячейка 2 2" xfId="306"/>
    <cellStyle name="Контрольная ячейка 2 3" xfId="307"/>
    <cellStyle name="Миша (бланки отчетности)" xfId="308"/>
    <cellStyle name="Название 2" xfId="309"/>
    <cellStyle name="Название 2 2" xfId="310"/>
    <cellStyle name="Название 2 3" xfId="311"/>
    <cellStyle name="Нейтральный 2" xfId="312"/>
    <cellStyle name="Нейтральный 2 2" xfId="313"/>
    <cellStyle name="Нейтральный 2 3" xfId="314"/>
    <cellStyle name="Обычный" xfId="0" builtinId="0"/>
    <cellStyle name="Обычный 1" xfId="315"/>
    <cellStyle name="Обычный 10" xfId="316"/>
    <cellStyle name="Обычный 11" xfId="317"/>
    <cellStyle name="Обычный 12" xfId="318"/>
    <cellStyle name="Обычный 12 2" xfId="319"/>
    <cellStyle name="Обычный 13" xfId="320"/>
    <cellStyle name="Обычный 14" xfId="321"/>
    <cellStyle name="Обычный 15" xfId="322"/>
    <cellStyle name="Обычный 16" xfId="323"/>
    <cellStyle name="Обычный 17" xfId="324"/>
    <cellStyle name="Обычный 18" xfId="325"/>
    <cellStyle name="Обычный 19" xfId="326"/>
    <cellStyle name="Обычный 2" xfId="327"/>
    <cellStyle name="Обычный 2 10" xfId="328"/>
    <cellStyle name="Обычный 2 11" xfId="329"/>
    <cellStyle name="Обычный 2 12" xfId="330"/>
    <cellStyle name="Обычный 2 13" xfId="331"/>
    <cellStyle name="Обычный 2 14" xfId="332"/>
    <cellStyle name="Обычный 2 15" xfId="333"/>
    <cellStyle name="Обычный 2 16" xfId="334"/>
    <cellStyle name="Обычный 2 17" xfId="335"/>
    <cellStyle name="Обычный 2 18" xfId="336"/>
    <cellStyle name="Обычный 2 19" xfId="337"/>
    <cellStyle name="Обычный 2 2" xfId="338"/>
    <cellStyle name="Обычный 2 2 10" xfId="339"/>
    <cellStyle name="Обычный 2 2 11" xfId="340"/>
    <cellStyle name="Обычный 2 2 12" xfId="341"/>
    <cellStyle name="Обычный 2 2 13" xfId="342"/>
    <cellStyle name="Обычный 2 2 14" xfId="343"/>
    <cellStyle name="Обычный 2 2 15" xfId="344"/>
    <cellStyle name="Обычный 2 2 16" xfId="345"/>
    <cellStyle name="Обычный 2 2 17" xfId="346"/>
    <cellStyle name="Обычный 2 2 18" xfId="347"/>
    <cellStyle name="Обычный 2 2 2" xfId="348"/>
    <cellStyle name="Обычный 2 2 2 2" xfId="349"/>
    <cellStyle name="Обычный 2 2 3" xfId="350"/>
    <cellStyle name="Обычный 2 2 3 2" xfId="351"/>
    <cellStyle name="Обычный 2 2 4" xfId="352"/>
    <cellStyle name="Обычный 2 2 5" xfId="353"/>
    <cellStyle name="Обычный 2 2 6" xfId="354"/>
    <cellStyle name="Обычный 2 2 7" xfId="355"/>
    <cellStyle name="Обычный 2 2 8" xfId="356"/>
    <cellStyle name="Обычный 2 2 9" xfId="357"/>
    <cellStyle name="Обычный 2 20" xfId="358"/>
    <cellStyle name="Обычный 2 21" xfId="359"/>
    <cellStyle name="Обычный 2 22" xfId="360"/>
    <cellStyle name="Обычный 2 3" xfId="361"/>
    <cellStyle name="Обычный 2 3 2" xfId="362"/>
    <cellStyle name="Обычный 2 3 3" xfId="363"/>
    <cellStyle name="Обычный 2 3_ТП_сводный реестр по субсидиям на  30.06.11" xfId="364"/>
    <cellStyle name="Обычный 2 4" xfId="365"/>
    <cellStyle name="Обычный 2 5" xfId="366"/>
    <cellStyle name="Обычный 2 6" xfId="367"/>
    <cellStyle name="Обычный 2 7" xfId="368"/>
    <cellStyle name="Обычный 2 8" xfId="369"/>
    <cellStyle name="Обычный 2 9" xfId="370"/>
    <cellStyle name="Обычный 2_Linde Summary" xfId="371"/>
    <cellStyle name="Обычный 20" xfId="372"/>
    <cellStyle name="Обычный 21" xfId="373"/>
    <cellStyle name="Обычный 22" xfId="374"/>
    <cellStyle name="Обычный 23" xfId="375"/>
    <cellStyle name="Обычный 24" xfId="376"/>
    <cellStyle name="Обычный 25" xfId="377"/>
    <cellStyle name="Обычный 25 2" xfId="378"/>
    <cellStyle name="Обычный 25 3" xfId="379"/>
    <cellStyle name="Обычный 26" xfId="380"/>
    <cellStyle name="Обычный 27" xfId="381"/>
    <cellStyle name="Обычный 28" xfId="382"/>
    <cellStyle name="Обычный 29" xfId="383"/>
    <cellStyle name="Обычный 3" xfId="384"/>
    <cellStyle name="Обычный 3 2" xfId="385"/>
    <cellStyle name="Обычный 3 2 2" xfId="386"/>
    <cellStyle name="Обычный 3 3" xfId="387"/>
    <cellStyle name="Обычный 3 3 2" xfId="388"/>
    <cellStyle name="Обычный 3 3 3" xfId="389"/>
    <cellStyle name="Обычный 3 4" xfId="390"/>
    <cellStyle name="Обычный 3 5" xfId="391"/>
    <cellStyle name="Обычный 3_Tecnimont Summary" xfId="392"/>
    <cellStyle name="Обычный 30" xfId="393"/>
    <cellStyle name="Обычный 31" xfId="394"/>
    <cellStyle name="Обычный 32" xfId="395"/>
    <cellStyle name="Обычный 33" xfId="396"/>
    <cellStyle name="Обычный 34" xfId="397"/>
    <cellStyle name="Обычный 35" xfId="398"/>
    <cellStyle name="Обычный 36" xfId="399"/>
    <cellStyle name="Обычный 37" xfId="400"/>
    <cellStyle name="Обычный 38" xfId="401"/>
    <cellStyle name="Обычный 39" xfId="402"/>
    <cellStyle name="Обычный 4" xfId="403"/>
    <cellStyle name="Обычный 4 2" xfId="404"/>
    <cellStyle name="Обычный 4 2 2" xfId="405"/>
    <cellStyle name="Обычный 4 3" xfId="406"/>
    <cellStyle name="Обычный 40" xfId="407"/>
    <cellStyle name="Обычный 41" xfId="408"/>
    <cellStyle name="Обычный 42" xfId="409"/>
    <cellStyle name="Обычный 5" xfId="410"/>
    <cellStyle name="Обычный 5 2" xfId="411"/>
    <cellStyle name="Обычный 5 3" xfId="412"/>
    <cellStyle name="Обычный 6" xfId="413"/>
    <cellStyle name="Обычный 6 2" xfId="414"/>
    <cellStyle name="Обычный 7" xfId="415"/>
    <cellStyle name="Обычный 7 2" xfId="416"/>
    <cellStyle name="Обычный 8" xfId="417"/>
    <cellStyle name="Обычный 9" xfId="418"/>
    <cellStyle name="Плохой 2" xfId="419"/>
    <cellStyle name="Плохой 2 2" xfId="420"/>
    <cellStyle name="Плохой 2 3" xfId="421"/>
    <cellStyle name="Плохой 3" xfId="422"/>
    <cellStyle name="Плохой 4" xfId="423"/>
    <cellStyle name="Пояснение 2" xfId="424"/>
    <cellStyle name="Пояснение 2 2" xfId="425"/>
    <cellStyle name="Пояснение 2 3" xfId="426"/>
    <cellStyle name="Примечание 2" xfId="427"/>
    <cellStyle name="Примечание 2 2" xfId="428"/>
    <cellStyle name="Примечание 2 3" xfId="429"/>
    <cellStyle name="Процентный 2" xfId="430"/>
    <cellStyle name="Рамки" xfId="431"/>
    <cellStyle name="Связанная ячейка 2" xfId="432"/>
    <cellStyle name="Связанная ячейка 2 2" xfId="433"/>
    <cellStyle name="Связанная ячейка 2 3" xfId="434"/>
    <cellStyle name="Стиль 1" xfId="435"/>
    <cellStyle name="Стиль 1 2" xfId="436"/>
    <cellStyle name="Стиль 1 3" xfId="437"/>
    <cellStyle name="Текст предупреждения 2" xfId="438"/>
    <cellStyle name="Текст предупреждения 2 2" xfId="439"/>
    <cellStyle name="Текст предупреждения 2 3" xfId="440"/>
    <cellStyle name="Тысячи [0]_1998г max вулк   " xfId="441"/>
    <cellStyle name="Тысячи_1998г max вулк   " xfId="442"/>
    <cellStyle name="Финансовый 10" xfId="443"/>
    <cellStyle name="Финансовый 11" xfId="444"/>
    <cellStyle name="Финансовый 12" xfId="445"/>
    <cellStyle name="Финансовый 13" xfId="446"/>
    <cellStyle name="Финансовый 14" xfId="447"/>
    <cellStyle name="Финансовый 15" xfId="448"/>
    <cellStyle name="Финансовый 16" xfId="449"/>
    <cellStyle name="Финансовый 17" xfId="450"/>
    <cellStyle name="Финансовый 18" xfId="451"/>
    <cellStyle name="Финансовый 2" xfId="452"/>
    <cellStyle name="Финансовый 2 10" xfId="453"/>
    <cellStyle name="Финансовый 2 11" xfId="454"/>
    <cellStyle name="Финансовый 2 12" xfId="455"/>
    <cellStyle name="Финансовый 2 13" xfId="456"/>
    <cellStyle name="Финансовый 2 14" xfId="457"/>
    <cellStyle name="Финансовый 2 15" xfId="458"/>
    <cellStyle name="Финансовый 2 16" xfId="459"/>
    <cellStyle name="Финансовый 2 17" xfId="460"/>
    <cellStyle name="Финансовый 2 2" xfId="461"/>
    <cellStyle name="Финансовый 2 2 2" xfId="462"/>
    <cellStyle name="Финансовый 2 2 3" xfId="463"/>
    <cellStyle name="Финансовый 2 3" xfId="464"/>
    <cellStyle name="Финансовый 2 3 2" xfId="465"/>
    <cellStyle name="Финансовый 2 4" xfId="466"/>
    <cellStyle name="Финансовый 2 5" xfId="467"/>
    <cellStyle name="Финансовый 2 6" xfId="468"/>
    <cellStyle name="Финансовый 2 7" xfId="469"/>
    <cellStyle name="Финансовый 2 8" xfId="470"/>
    <cellStyle name="Финансовый 2 9" xfId="471"/>
    <cellStyle name="Финансовый 2_Копия Tecnimont Summary ONshore" xfId="472"/>
    <cellStyle name="Финансовый 3" xfId="473"/>
    <cellStyle name="Финансовый 3 2" xfId="474"/>
    <cellStyle name="Финансовый 3 3" xfId="475"/>
    <cellStyle name="Финансовый 4" xfId="476"/>
    <cellStyle name="Финансовый 4 2" xfId="477"/>
    <cellStyle name="Финансовый 4 3" xfId="478"/>
    <cellStyle name="Финансовый 5" xfId="479"/>
    <cellStyle name="Финансовый 5 2" xfId="480"/>
    <cellStyle name="Финансовый 6" xfId="481"/>
    <cellStyle name="Финансовый 7" xfId="482"/>
    <cellStyle name="Финансовый 8" xfId="483"/>
    <cellStyle name="Финансовый 9" xfId="484"/>
    <cellStyle name="Хороший 2" xfId="485"/>
    <cellStyle name="Хороший 2 2" xfId="486"/>
    <cellStyle name="Хороший 2 3" xfId="487"/>
    <cellStyle name="число" xfId="488"/>
    <cellStyle name="ЏђЋ–…Ќ’Ќ›‰" xfId="489"/>
    <cellStyle name="ハイパーリンク_Book11" xfId="490"/>
    <cellStyle name="桁区切り [0.00]_Book11" xfId="491"/>
    <cellStyle name="桁区切り_Book11" xfId="492"/>
    <cellStyle name="標準_Book11" xfId="493"/>
    <cellStyle name="表示済みのハイパーリンク_Book11" xfId="494"/>
    <cellStyle name="通貨 [0.00]_Book11" xfId="495"/>
    <cellStyle name="通貨_Book11" xfId="4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бовь" refreshedDate="42442.755697337961" createdVersion="3" refreshedVersion="3" minRefreshableVersion="3" recordCount="29">
  <cacheSource type="worksheet">
    <worksheetSource ref="C1:T1048576" sheet="Лист1"/>
  </cacheSource>
  <cacheFields count="18">
    <cacheField name="№" numFmtId="0">
      <sharedItems containsString="0" containsBlank="1" containsNumber="1" containsInteger="1" minValue="1" maxValue="10" count="11">
        <m/>
        <n v="1"/>
        <n v="2"/>
        <n v="3"/>
        <n v="4"/>
        <n v="5"/>
        <n v="6"/>
        <n v="7"/>
        <n v="8"/>
        <n v="9"/>
        <n v="10"/>
      </sharedItems>
    </cacheField>
    <cacheField name="Наименование " numFmtId="0">
      <sharedItems containsBlank="1"/>
    </cacheField>
    <cacheField name="Шаблон " numFmtId="0">
      <sharedItems containsNonDate="0" containsString="0" containsBlank="1"/>
    </cacheField>
    <cacheField name="Поле шаблона" numFmtId="0">
      <sharedItems containsBlank="1"/>
    </cacheField>
    <cacheField name="Справочник " numFmtId="0">
      <sharedItems containsNonDate="0" containsString="0" containsBlank="1"/>
    </cacheField>
    <cacheField name="кс" numFmtId="0">
      <sharedItems containsNonDate="0" containsString="0" containsBlank="1"/>
    </cacheField>
    <cacheField name="инд" numFmtId="0">
      <sharedItems containsNonDate="0" containsString="0" containsBlank="1"/>
    </cacheField>
    <cacheField name="Способ" numFmtId="0">
      <sharedItems containsBlank="1"/>
    </cacheField>
    <cacheField name="ФИО1" numFmtId="0">
      <sharedItems containsBlank="1" count="5">
        <m/>
        <s v="иванова"/>
        <s v="Столов"/>
        <s v="сидоров"/>
        <s v="петрова"/>
      </sharedItems>
    </cacheField>
    <cacheField name="ФИО2" numFmtId="0">
      <sharedItems containsBlank="1"/>
    </cacheField>
    <cacheField name="ФИО3" numFmtId="0">
      <sharedItems containsNonDate="0" containsString="0" containsBlank="1"/>
    </cacheField>
    <cacheField name="Плановая дата" numFmtId="0">
      <sharedItems containsNonDate="0" containsDate="1" containsString="0" containsBlank="1" minDate="2015-10-09T00:00:00" maxDate="2016-04-01T00:00:00"/>
    </cacheField>
    <cacheField name="Фактическая дата" numFmtId="0">
      <sharedItems containsNonDate="0" containsDate="1" containsString="0" containsBlank="1" minDate="2015-10-09T00:00:00" maxDate="2016-02-27T00:00:00"/>
    </cacheField>
    <cacheField name="Статус готовности " numFmtId="0">
      <sharedItems containsBlank="1"/>
    </cacheField>
    <cacheField name="Дефицит/Избыток" numFmtId="0">
      <sharedItems containsBlank="1"/>
    </cacheField>
    <cacheField name="Комментарий" numFmtId="0">
      <sharedItems containsNonDate="0" containsString="0" containsBlank="1"/>
    </cacheField>
    <cacheField name="Выполнено" numFmtId="0">
      <sharedItems containsString="0" containsBlank="1" containsNumber="1" containsInteger="1" minValue="0" maxValue="1"/>
    </cacheField>
    <cacheField name="Другие статусы" numFmtId="0">
      <sharedItems containsString="0" containsBlank="1" containsNumber="1" containsInteger="1" minValue="0" maxValue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m/>
    <m/>
    <m/>
    <m/>
    <m/>
    <m/>
    <m/>
    <x v="0"/>
    <m/>
    <m/>
    <m/>
    <m/>
    <m/>
    <m/>
    <m/>
    <m/>
    <m/>
  </r>
  <r>
    <x v="1"/>
    <s v="Бизнес-сфера"/>
    <m/>
    <s v="Бизнес-сфера "/>
    <m/>
    <m/>
    <m/>
    <s v="Вручную"/>
    <x v="1"/>
    <s v="иванова"/>
    <m/>
    <d v="2016-02-12T00:00:00"/>
    <d v="2016-02-14T00:00:00"/>
    <s v="в плане работ"/>
    <s v="Дефицит"/>
    <m/>
    <n v="0"/>
    <n v="1"/>
  </r>
  <r>
    <x v="1"/>
    <s v="Бизнес-сфера"/>
    <m/>
    <s v="Бизнес-сфера "/>
    <m/>
    <m/>
    <m/>
    <s v="Вручную"/>
    <x v="1"/>
    <s v="иванова"/>
    <m/>
    <d v="2016-02-12T00:00:00"/>
    <d v="2016-02-14T00:00:00"/>
    <s v="Выполнено"/>
    <s v="Избыток"/>
    <m/>
    <n v="1"/>
    <n v="0"/>
  </r>
  <r>
    <x v="1"/>
    <s v="Бизнес-сфера"/>
    <m/>
    <s v="Бизнес-сфера "/>
    <m/>
    <m/>
    <m/>
    <s v="Вручную"/>
    <x v="1"/>
    <s v="иванова"/>
    <m/>
    <d v="2016-02-12T00:00:00"/>
    <d v="2016-02-14T00:00:00"/>
    <s v="в плане работ"/>
    <s v="Избыток"/>
    <m/>
    <n v="0"/>
    <n v="1"/>
  </r>
  <r>
    <x v="1"/>
    <s v="Бизнес-сфера"/>
    <m/>
    <s v="Бизнес-сфера "/>
    <m/>
    <m/>
    <m/>
    <s v="Вручную"/>
    <x v="1"/>
    <s v="иванова"/>
    <m/>
    <d v="2016-02-12T00:00:00"/>
    <d v="2016-02-14T00:00:00"/>
    <s v="Выполнено"/>
    <s v="Избыток"/>
    <m/>
    <n v="1"/>
    <n v="0"/>
  </r>
  <r>
    <x v="1"/>
    <s v="Бизнес-сфера"/>
    <m/>
    <s v="Бизнес-сфера "/>
    <m/>
    <m/>
    <m/>
    <s v="Вручную"/>
    <x v="1"/>
    <s v="иванова"/>
    <m/>
    <d v="2016-02-12T00:00:00"/>
    <d v="2016-02-14T00:00:00"/>
    <s v="Выполнено"/>
    <s v="Дефицит"/>
    <m/>
    <n v="1"/>
    <n v="0"/>
  </r>
  <r>
    <x v="1"/>
    <s v="Бизнес-сфера"/>
    <m/>
    <s v="Бизнес-сфера "/>
    <m/>
    <m/>
    <m/>
    <s v="Вручную"/>
    <x v="1"/>
    <s v="иванова"/>
    <m/>
    <d v="2016-02-12T00:00:00"/>
    <d v="2016-02-14T00:00:00"/>
    <s v="Выполнено"/>
    <s v="Дефицит"/>
    <m/>
    <n v="1"/>
    <n v="0"/>
  </r>
  <r>
    <x v="2"/>
    <s v="Вид договора"/>
    <m/>
    <s v="Вид договора"/>
    <m/>
    <m/>
    <m/>
    <s v="Вручную"/>
    <x v="2"/>
    <s v="Столов"/>
    <m/>
    <d v="2015-10-09T00:00:00"/>
    <d v="2015-10-09T00:00:00"/>
    <s v="Выполнено"/>
    <m/>
    <m/>
    <n v="1"/>
    <n v="0"/>
  </r>
  <r>
    <x v="2"/>
    <s v="Вид договора"/>
    <m/>
    <s v="Вид договора"/>
    <m/>
    <m/>
    <m/>
    <s v="Вручную"/>
    <x v="2"/>
    <s v="Столов"/>
    <m/>
    <d v="2015-10-09T00:00:00"/>
    <d v="2015-10-09T00:00:00"/>
    <s v="Выполнено"/>
    <m/>
    <m/>
    <n v="1"/>
    <n v="0"/>
  </r>
  <r>
    <x v="2"/>
    <s v="Вид договора"/>
    <m/>
    <s v="Вид договора"/>
    <m/>
    <m/>
    <m/>
    <s v="Вручную"/>
    <x v="2"/>
    <s v="Столов"/>
    <m/>
    <d v="2015-10-09T00:00:00"/>
    <d v="2015-10-09T00:00:00"/>
    <s v="Выполнено"/>
    <m/>
    <m/>
    <n v="1"/>
    <n v="0"/>
  </r>
  <r>
    <x v="3"/>
    <s v="Вид заготовки"/>
    <m/>
    <s v="Вид заготовки"/>
    <m/>
    <m/>
    <m/>
    <s v="Вручную"/>
    <x v="3"/>
    <s v="сидоров"/>
    <m/>
    <d v="2016-02-12T00:00:00"/>
    <d v="2016-02-12T00:00:00"/>
    <s v="Выполнено"/>
    <m/>
    <m/>
    <n v="1"/>
    <n v="0"/>
  </r>
  <r>
    <x v="4"/>
    <s v="Вид имущества"/>
    <m/>
    <s v="Вид имущества"/>
    <m/>
    <m/>
    <m/>
    <s v="Вручную"/>
    <x v="3"/>
    <s v="сидоров"/>
    <m/>
    <d v="2016-02-29T00:00:00"/>
    <m/>
    <s v="в плане работ"/>
    <m/>
    <m/>
    <n v="0"/>
    <n v="1"/>
  </r>
  <r>
    <x v="5"/>
    <s v="Вид карточки"/>
    <m/>
    <s v="Вид карточки"/>
    <m/>
    <m/>
    <m/>
    <s v="Вручную"/>
    <x v="2"/>
    <s v="Столов"/>
    <m/>
    <d v="2016-02-20T00:00:00"/>
    <d v="2016-02-20T00:00:00"/>
    <s v="Выполнено"/>
    <s v="Дефицит актуального справочника из SAP"/>
    <m/>
    <n v="1"/>
    <n v="0"/>
  </r>
  <r>
    <x v="5"/>
    <s v="Вид карточки"/>
    <m/>
    <s v="Вид карточки"/>
    <m/>
    <m/>
    <m/>
    <s v="Вручную"/>
    <x v="2"/>
    <s v="Столов"/>
    <m/>
    <d v="2016-02-20T00:00:00"/>
    <d v="2016-02-20T00:00:00"/>
    <s v="Выполнено"/>
    <s v="Дефицит актуального справочника из SAP"/>
    <m/>
    <n v="1"/>
    <n v="0"/>
  </r>
  <r>
    <x v="5"/>
    <s v="Вид карточки"/>
    <m/>
    <s v="Вид карточки"/>
    <m/>
    <m/>
    <m/>
    <s v="Вручную"/>
    <x v="2"/>
    <s v="Столов"/>
    <m/>
    <d v="2016-02-20T00:00:00"/>
    <d v="2016-02-20T00:00:00"/>
    <s v="в плане работ"/>
    <s v="Дефицит актуального справочника из SAP"/>
    <m/>
    <n v="0"/>
    <n v="1"/>
  </r>
  <r>
    <x v="6"/>
    <s v="Вид материала"/>
    <m/>
    <s v="Вид материала"/>
    <m/>
    <m/>
    <m/>
    <s v="Вручную"/>
    <x v="4"/>
    <s v="петрова"/>
    <m/>
    <d v="2016-02-12T00:00:00"/>
    <d v="2016-02-12T00:00:00"/>
    <s v="Выполнено"/>
    <m/>
    <m/>
    <n v="1"/>
    <n v="0"/>
  </r>
  <r>
    <x v="7"/>
    <s v="Вид оценки"/>
    <m/>
    <s v="Вид оценки "/>
    <m/>
    <m/>
    <m/>
    <s v="Вручную"/>
    <x v="4"/>
    <s v="петрова"/>
    <m/>
    <d v="2016-02-19T00:00:00"/>
    <d v="2016-02-19T00:00:00"/>
    <s v="Выполнено"/>
    <s v="Дефицит актуального справочника из SAP"/>
    <m/>
    <n v="1"/>
    <n v="0"/>
  </r>
  <r>
    <x v="7"/>
    <s v="Вид оценки"/>
    <m/>
    <s v="Вид оценки "/>
    <m/>
    <m/>
    <m/>
    <s v="Вручную"/>
    <x v="4"/>
    <s v="петрова"/>
    <m/>
    <d v="2016-03-31T00:00:00"/>
    <m/>
    <s v="Не актуально"/>
    <m/>
    <m/>
    <n v="0"/>
    <n v="1"/>
  </r>
  <r>
    <x v="8"/>
    <s v="Вид поступления ТМЦ"/>
    <m/>
    <s v="Вид поступления ТМЦ"/>
    <m/>
    <m/>
    <m/>
    <s v="Вручную"/>
    <x v="4"/>
    <s v="петрова"/>
    <m/>
    <d v="2016-02-19T00:00:00"/>
    <d v="2016-02-19T00:00:00"/>
    <s v="Выполнено"/>
    <m/>
    <m/>
    <n v="1"/>
    <n v="0"/>
  </r>
  <r>
    <x v="8"/>
    <s v="Вид поступления ТМЦ"/>
    <m/>
    <s v="Вид поступления ТМЦ"/>
    <m/>
    <m/>
    <m/>
    <s v="Вручную"/>
    <x v="4"/>
    <s v="петрова"/>
    <m/>
    <d v="2016-03-31T00:00:00"/>
    <m/>
    <s v="Не актуально"/>
    <m/>
    <m/>
    <n v="0"/>
    <n v="1"/>
  </r>
  <r>
    <x v="9"/>
    <s v="Вид проекта"/>
    <m/>
    <s v="Вид проекта (СПП-элемента)"/>
    <m/>
    <m/>
    <m/>
    <s v="Вручную"/>
    <x v="1"/>
    <s v="иванова"/>
    <m/>
    <d v="2016-01-22T00:00:00"/>
    <d v="2016-01-22T00:00:00"/>
    <s v="Выполнено"/>
    <s v="Дефицит актуального справочника из SAP"/>
    <m/>
    <n v="1"/>
    <n v="0"/>
  </r>
  <r>
    <x v="10"/>
    <s v="Виды документов"/>
    <m/>
    <s v="Вид документа: заявка"/>
    <m/>
    <m/>
    <m/>
    <s v="Вручную"/>
    <x v="4"/>
    <s v="петрова"/>
    <m/>
    <d v="2016-02-26T00:00:00"/>
    <d v="2016-02-26T00:00:00"/>
    <s v="Выполнено"/>
    <m/>
    <m/>
    <n v="1"/>
    <n v="0"/>
  </r>
  <r>
    <x v="10"/>
    <s v="Виды документов"/>
    <m/>
    <s v="Вид документа"/>
    <m/>
    <m/>
    <m/>
    <s v="Вручную"/>
    <x v="2"/>
    <s v="Столов"/>
    <m/>
    <d v="2015-11-03T00:00:00"/>
    <d v="2015-11-03T00:00:00"/>
    <s v="в плане работ"/>
    <m/>
    <m/>
    <n v="0"/>
    <n v="1"/>
  </r>
  <r>
    <x v="0"/>
    <m/>
    <m/>
    <m/>
    <m/>
    <m/>
    <m/>
    <m/>
    <x v="0"/>
    <m/>
    <m/>
    <m/>
    <m/>
    <m/>
    <m/>
    <m/>
    <m/>
    <m/>
  </r>
  <r>
    <x v="0"/>
    <m/>
    <m/>
    <m/>
    <m/>
    <m/>
    <m/>
    <m/>
    <x v="0"/>
    <m/>
    <m/>
    <m/>
    <m/>
    <m/>
    <m/>
    <m/>
    <m/>
    <m/>
  </r>
  <r>
    <x v="0"/>
    <m/>
    <m/>
    <m/>
    <m/>
    <m/>
    <m/>
    <m/>
    <x v="0"/>
    <m/>
    <m/>
    <m/>
    <m/>
    <m/>
    <m/>
    <m/>
    <m/>
    <m/>
  </r>
  <r>
    <x v="0"/>
    <m/>
    <m/>
    <m/>
    <m/>
    <m/>
    <m/>
    <m/>
    <x v="0"/>
    <m/>
    <m/>
    <m/>
    <m/>
    <m/>
    <m/>
    <m/>
    <m/>
    <m/>
  </r>
  <r>
    <x v="0"/>
    <m/>
    <m/>
    <m/>
    <m/>
    <m/>
    <m/>
    <m/>
    <x v="0"/>
    <m/>
    <m/>
    <m/>
    <m/>
    <m/>
    <m/>
    <m/>
    <m/>
    <m/>
  </r>
  <r>
    <x v="0"/>
    <m/>
    <m/>
    <m/>
    <m/>
    <m/>
    <m/>
    <m/>
    <x v="0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14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compact="0" compactData="0" multipleFieldFilters="0">
  <location ref="A7:C14" firstHeaderRow="1" firstDataRow="2" firstDataCol="1"/>
  <pivotFields count="18">
    <pivotField compact="0" outline="0" showAll="0" defaultSubtotal="0">
      <items count="11">
        <item x="1"/>
        <item x="2"/>
        <item x="3"/>
        <item x="4"/>
        <item x="5"/>
        <item x="6"/>
        <item x="7"/>
        <item x="8"/>
        <item x="9"/>
        <item x="10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1"/>
        <item x="4"/>
        <item x="3"/>
        <item x="2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</pivotFields>
  <rowFields count="1">
    <field x="8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Сумма по полю Выполнено" fld="16" baseField="0" baseItem="0"/>
    <dataField name="Сумма по полю Другие статусы" fld="17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T29"/>
  <sheetViews>
    <sheetView zoomScale="70" zoomScaleNormal="70" workbookViewId="0">
      <selection activeCell="S24" sqref="S3:S24"/>
    </sheetView>
  </sheetViews>
  <sheetFormatPr defaultColWidth="9.140625" defaultRowHeight="15"/>
  <cols>
    <col min="1" max="4" width="9.140625" style="6"/>
    <col min="5" max="8" width="9.140625" style="12"/>
    <col min="9" max="12" width="9.140625" style="6"/>
    <col min="13" max="13" width="18.5703125" style="6" customWidth="1"/>
    <col min="14" max="14" width="15.7109375" style="24" bestFit="1" customWidth="1"/>
    <col min="15" max="15" width="15.28515625" style="24" bestFit="1" customWidth="1"/>
    <col min="16" max="16" width="17.85546875" style="6" customWidth="1"/>
    <col min="17" max="17" width="30.42578125" style="12" customWidth="1"/>
    <col min="18" max="18" width="9.140625" style="6"/>
    <col min="19" max="16384" width="9.140625" style="3"/>
  </cols>
  <sheetData>
    <row r="1" spans="1:20" ht="63">
      <c r="A1" s="4" t="s">
        <v>0</v>
      </c>
      <c r="B1" s="4" t="s">
        <v>34</v>
      </c>
      <c r="C1" s="27" t="s">
        <v>35</v>
      </c>
      <c r="D1" s="2" t="s">
        <v>36</v>
      </c>
      <c r="E1" s="2" t="s">
        <v>39</v>
      </c>
      <c r="F1" s="2" t="s">
        <v>1</v>
      </c>
      <c r="G1" s="2" t="s">
        <v>28</v>
      </c>
      <c r="H1" s="2" t="s">
        <v>26</v>
      </c>
      <c r="I1" s="2" t="s">
        <v>27</v>
      </c>
      <c r="J1" s="2" t="s">
        <v>33</v>
      </c>
      <c r="K1" s="27" t="s">
        <v>32</v>
      </c>
      <c r="L1" s="2" t="s">
        <v>31</v>
      </c>
      <c r="M1" s="2" t="s">
        <v>30</v>
      </c>
      <c r="N1" s="2" t="s">
        <v>29</v>
      </c>
      <c r="O1" s="2" t="s">
        <v>2</v>
      </c>
      <c r="P1" s="27" t="s">
        <v>38</v>
      </c>
      <c r="Q1" s="2" t="s">
        <v>47</v>
      </c>
      <c r="R1" s="2" t="s">
        <v>4</v>
      </c>
      <c r="S1" s="30" t="s">
        <v>9</v>
      </c>
      <c r="T1" s="30" t="s">
        <v>55</v>
      </c>
    </row>
    <row r="2" spans="1:20" ht="15.75">
      <c r="A2" s="4"/>
      <c r="B2" s="4"/>
      <c r="C2" s="4"/>
      <c r="D2" s="4"/>
      <c r="E2" s="2"/>
      <c r="F2" s="2"/>
      <c r="G2" s="2"/>
      <c r="H2" s="2"/>
      <c r="I2" s="2"/>
      <c r="J2" s="2"/>
      <c r="K2" s="2"/>
      <c r="L2" s="5"/>
      <c r="M2" s="5"/>
      <c r="N2" s="4"/>
      <c r="O2" s="4"/>
      <c r="P2" s="2"/>
      <c r="Q2" s="2"/>
    </row>
    <row r="3" spans="1:20" ht="30">
      <c r="A3" s="8">
        <v>1</v>
      </c>
      <c r="B3" s="8" t="s">
        <v>5</v>
      </c>
      <c r="C3" s="8">
        <v>1</v>
      </c>
      <c r="D3" s="8" t="s">
        <v>6</v>
      </c>
      <c r="E3" s="8"/>
      <c r="F3" s="18" t="s">
        <v>7</v>
      </c>
      <c r="G3" s="8"/>
      <c r="H3" s="8"/>
      <c r="I3" s="8"/>
      <c r="J3" s="8" t="s">
        <v>8</v>
      </c>
      <c r="K3" s="8" t="s">
        <v>40</v>
      </c>
      <c r="L3" s="8" t="s">
        <v>40</v>
      </c>
      <c r="M3" s="8"/>
      <c r="N3" s="26">
        <v>42412</v>
      </c>
      <c r="O3" s="26">
        <v>42414</v>
      </c>
      <c r="P3" s="8" t="s">
        <v>37</v>
      </c>
      <c r="Q3" s="25" t="s">
        <v>3</v>
      </c>
      <c r="R3" s="25"/>
      <c r="S3" s="3">
        <f>--(P3="Выполнено")</f>
        <v>0</v>
      </c>
      <c r="T3" s="3">
        <f>--(P3&lt;&gt;"Выполнено")</f>
        <v>1</v>
      </c>
    </row>
    <row r="4" spans="1:20" ht="30">
      <c r="A4" s="8">
        <v>2</v>
      </c>
      <c r="B4" s="8" t="s">
        <v>5</v>
      </c>
      <c r="C4" s="8">
        <v>1</v>
      </c>
      <c r="D4" s="8" t="s">
        <v>6</v>
      </c>
      <c r="E4" s="8"/>
      <c r="F4" s="18" t="s">
        <v>7</v>
      </c>
      <c r="G4" s="8"/>
      <c r="H4" s="8"/>
      <c r="I4" s="8"/>
      <c r="J4" s="8" t="s">
        <v>8</v>
      </c>
      <c r="K4" s="8" t="s">
        <v>40</v>
      </c>
      <c r="L4" s="8" t="s">
        <v>40</v>
      </c>
      <c r="M4" s="8"/>
      <c r="N4" s="26">
        <v>42412</v>
      </c>
      <c r="O4" s="26">
        <v>42414</v>
      </c>
      <c r="P4" s="8" t="s">
        <v>9</v>
      </c>
      <c r="Q4" s="25" t="s">
        <v>48</v>
      </c>
      <c r="R4" s="25"/>
      <c r="S4" s="3">
        <f t="shared" ref="S4:S24" si="0">--(P4="Выполнено")</f>
        <v>1</v>
      </c>
      <c r="T4" s="3">
        <f t="shared" ref="T4:T24" si="1">--(P4&lt;&gt;"Выполнено")</f>
        <v>0</v>
      </c>
    </row>
    <row r="5" spans="1:20" ht="30">
      <c r="A5" s="8">
        <v>3</v>
      </c>
      <c r="B5" s="8" t="s">
        <v>5</v>
      </c>
      <c r="C5" s="8">
        <v>1</v>
      </c>
      <c r="D5" s="8" t="s">
        <v>6</v>
      </c>
      <c r="E5" s="8"/>
      <c r="F5" s="18" t="s">
        <v>7</v>
      </c>
      <c r="G5" s="8"/>
      <c r="H5" s="8"/>
      <c r="I5" s="8"/>
      <c r="J5" s="8" t="s">
        <v>8</v>
      </c>
      <c r="K5" s="8" t="s">
        <v>40</v>
      </c>
      <c r="L5" s="8" t="s">
        <v>40</v>
      </c>
      <c r="M5" s="8"/>
      <c r="N5" s="26">
        <v>42412</v>
      </c>
      <c r="O5" s="26">
        <v>42414</v>
      </c>
      <c r="P5" s="8" t="s">
        <v>37</v>
      </c>
      <c r="Q5" s="25" t="s">
        <v>48</v>
      </c>
      <c r="R5" s="25"/>
      <c r="S5" s="3">
        <f t="shared" si="0"/>
        <v>0</v>
      </c>
      <c r="T5" s="3">
        <f t="shared" si="1"/>
        <v>1</v>
      </c>
    </row>
    <row r="6" spans="1:20" ht="30">
      <c r="A6" s="8">
        <v>4</v>
      </c>
      <c r="B6" s="8" t="s">
        <v>5</v>
      </c>
      <c r="C6" s="8">
        <v>1</v>
      </c>
      <c r="D6" s="8" t="s">
        <v>6</v>
      </c>
      <c r="E6" s="8"/>
      <c r="F6" s="18" t="s">
        <v>7</v>
      </c>
      <c r="G6" s="8"/>
      <c r="H6" s="8"/>
      <c r="I6" s="8"/>
      <c r="J6" s="8" t="s">
        <v>8</v>
      </c>
      <c r="K6" s="8" t="s">
        <v>40</v>
      </c>
      <c r="L6" s="8" t="s">
        <v>40</v>
      </c>
      <c r="M6" s="8"/>
      <c r="N6" s="26">
        <v>42412</v>
      </c>
      <c r="O6" s="26">
        <v>42414</v>
      </c>
      <c r="P6" s="8" t="s">
        <v>9</v>
      </c>
      <c r="Q6" s="25" t="s">
        <v>48</v>
      </c>
      <c r="R6" s="25"/>
      <c r="S6" s="3">
        <f t="shared" si="0"/>
        <v>1</v>
      </c>
      <c r="T6" s="3">
        <f t="shared" si="1"/>
        <v>0</v>
      </c>
    </row>
    <row r="7" spans="1:20" ht="30">
      <c r="A7" s="8">
        <v>5</v>
      </c>
      <c r="B7" s="8" t="s">
        <v>5</v>
      </c>
      <c r="C7" s="8">
        <v>1</v>
      </c>
      <c r="D7" s="8" t="s">
        <v>6</v>
      </c>
      <c r="E7" s="8"/>
      <c r="F7" s="18" t="s">
        <v>7</v>
      </c>
      <c r="G7" s="8"/>
      <c r="H7" s="8"/>
      <c r="I7" s="8"/>
      <c r="J7" s="8" t="s">
        <v>8</v>
      </c>
      <c r="K7" s="8" t="s">
        <v>40</v>
      </c>
      <c r="L7" s="8" t="s">
        <v>40</v>
      </c>
      <c r="M7" s="8"/>
      <c r="N7" s="26">
        <v>42412</v>
      </c>
      <c r="O7" s="26">
        <v>42414</v>
      </c>
      <c r="P7" s="8" t="s">
        <v>9</v>
      </c>
      <c r="Q7" s="25" t="s">
        <v>3</v>
      </c>
      <c r="R7" s="25"/>
      <c r="S7" s="3">
        <f t="shared" si="0"/>
        <v>1</v>
      </c>
      <c r="T7" s="3">
        <f t="shared" si="1"/>
        <v>0</v>
      </c>
    </row>
    <row r="8" spans="1:20" ht="30">
      <c r="A8" s="8">
        <v>6</v>
      </c>
      <c r="B8" s="8" t="s">
        <v>5</v>
      </c>
      <c r="C8" s="8">
        <v>1</v>
      </c>
      <c r="D8" s="8" t="s">
        <v>6</v>
      </c>
      <c r="E8" s="8"/>
      <c r="F8" s="18" t="s">
        <v>7</v>
      </c>
      <c r="G8" s="8"/>
      <c r="H8" s="8"/>
      <c r="I8" s="8"/>
      <c r="J8" s="8" t="s">
        <v>8</v>
      </c>
      <c r="K8" s="8" t="s">
        <v>40</v>
      </c>
      <c r="L8" s="8" t="s">
        <v>40</v>
      </c>
      <c r="M8" s="8"/>
      <c r="N8" s="26">
        <v>42412</v>
      </c>
      <c r="O8" s="26">
        <v>42414</v>
      </c>
      <c r="P8" s="8" t="s">
        <v>9</v>
      </c>
      <c r="Q8" s="25" t="s">
        <v>3</v>
      </c>
      <c r="R8" s="25"/>
      <c r="S8" s="3">
        <f t="shared" si="0"/>
        <v>1</v>
      </c>
      <c r="T8" s="3">
        <f t="shared" si="1"/>
        <v>0</v>
      </c>
    </row>
    <row r="9" spans="1:20" ht="45">
      <c r="A9" s="8">
        <v>7</v>
      </c>
      <c r="B9" s="8" t="s">
        <v>5</v>
      </c>
      <c r="C9" s="8">
        <v>2</v>
      </c>
      <c r="D9" s="8" t="s">
        <v>11</v>
      </c>
      <c r="E9" s="8"/>
      <c r="F9" s="8" t="s">
        <v>11</v>
      </c>
      <c r="G9" s="8"/>
      <c r="H9" s="8"/>
      <c r="I9" s="8"/>
      <c r="J9" s="8" t="s">
        <v>8</v>
      </c>
      <c r="K9" s="8" t="s">
        <v>43</v>
      </c>
      <c r="L9" s="8" t="s">
        <v>43</v>
      </c>
      <c r="M9" s="16"/>
      <c r="N9" s="26">
        <v>42286</v>
      </c>
      <c r="O9" s="26">
        <v>42286</v>
      </c>
      <c r="P9" s="8" t="s">
        <v>9</v>
      </c>
      <c r="Q9" s="25"/>
      <c r="R9" s="25"/>
      <c r="S9" s="3">
        <f t="shared" si="0"/>
        <v>1</v>
      </c>
      <c r="T9" s="3">
        <f t="shared" si="1"/>
        <v>0</v>
      </c>
    </row>
    <row r="10" spans="1:20" ht="45">
      <c r="A10" s="8">
        <v>8</v>
      </c>
      <c r="B10" s="8" t="s">
        <v>5</v>
      </c>
      <c r="C10" s="8">
        <v>2</v>
      </c>
      <c r="D10" s="8" t="s">
        <v>11</v>
      </c>
      <c r="E10" s="8"/>
      <c r="F10" s="8" t="s">
        <v>11</v>
      </c>
      <c r="G10" s="8"/>
      <c r="H10" s="8"/>
      <c r="I10" s="8"/>
      <c r="J10" s="8" t="s">
        <v>8</v>
      </c>
      <c r="K10" s="8" t="s">
        <v>43</v>
      </c>
      <c r="L10" s="8" t="s">
        <v>43</v>
      </c>
      <c r="M10" s="16"/>
      <c r="N10" s="26">
        <v>42286</v>
      </c>
      <c r="O10" s="26">
        <v>42286</v>
      </c>
      <c r="P10" s="8" t="s">
        <v>9</v>
      </c>
      <c r="Q10" s="25"/>
      <c r="R10" s="25"/>
      <c r="S10" s="3">
        <f t="shared" si="0"/>
        <v>1</v>
      </c>
      <c r="T10" s="3">
        <f t="shared" si="1"/>
        <v>0</v>
      </c>
    </row>
    <row r="11" spans="1:20" ht="45">
      <c r="A11" s="8">
        <v>9</v>
      </c>
      <c r="B11" s="8" t="s">
        <v>5</v>
      </c>
      <c r="C11" s="8">
        <v>2</v>
      </c>
      <c r="D11" s="8" t="s">
        <v>11</v>
      </c>
      <c r="E11" s="8"/>
      <c r="F11" s="8" t="s">
        <v>11</v>
      </c>
      <c r="G11" s="8"/>
      <c r="H11" s="8"/>
      <c r="I11" s="8"/>
      <c r="J11" s="8" t="s">
        <v>8</v>
      </c>
      <c r="K11" s="8" t="s">
        <v>43</v>
      </c>
      <c r="L11" s="8" t="s">
        <v>43</v>
      </c>
      <c r="M11" s="16"/>
      <c r="N11" s="26">
        <v>42286</v>
      </c>
      <c r="O11" s="26">
        <v>42286</v>
      </c>
      <c r="P11" s="8" t="s">
        <v>9</v>
      </c>
      <c r="Q11" s="25"/>
      <c r="R11" s="25"/>
      <c r="S11" s="3">
        <f t="shared" si="0"/>
        <v>1</v>
      </c>
      <c r="T11" s="3">
        <f t="shared" si="1"/>
        <v>0</v>
      </c>
    </row>
    <row r="12" spans="1:20" ht="45">
      <c r="A12" s="8">
        <v>10</v>
      </c>
      <c r="B12" s="8" t="s">
        <v>5</v>
      </c>
      <c r="C12" s="8">
        <v>3</v>
      </c>
      <c r="D12" s="8" t="s">
        <v>12</v>
      </c>
      <c r="E12" s="8"/>
      <c r="F12" s="8" t="s">
        <v>12</v>
      </c>
      <c r="G12" s="8"/>
      <c r="H12" s="8"/>
      <c r="I12" s="8"/>
      <c r="J12" s="8" t="s">
        <v>8</v>
      </c>
      <c r="K12" s="8" t="s">
        <v>42</v>
      </c>
      <c r="L12" s="8" t="s">
        <v>42</v>
      </c>
      <c r="M12" s="8"/>
      <c r="N12" s="26">
        <v>42412</v>
      </c>
      <c r="O12" s="26">
        <v>42412</v>
      </c>
      <c r="P12" s="8" t="s">
        <v>9</v>
      </c>
      <c r="Q12" s="25"/>
      <c r="R12" s="25"/>
      <c r="S12" s="3">
        <f t="shared" si="0"/>
        <v>1</v>
      </c>
      <c r="T12" s="3">
        <f t="shared" si="1"/>
        <v>0</v>
      </c>
    </row>
    <row r="13" spans="1:20" ht="45">
      <c r="A13" s="8">
        <v>11</v>
      </c>
      <c r="B13" s="8" t="s">
        <v>5</v>
      </c>
      <c r="C13" s="8">
        <v>4</v>
      </c>
      <c r="D13" s="8" t="s">
        <v>13</v>
      </c>
      <c r="E13" s="8"/>
      <c r="F13" s="8" t="s">
        <v>13</v>
      </c>
      <c r="G13" s="8"/>
      <c r="H13" s="8"/>
      <c r="I13" s="8"/>
      <c r="J13" s="8" t="s">
        <v>8</v>
      </c>
      <c r="K13" s="8" t="s">
        <v>42</v>
      </c>
      <c r="L13" s="8" t="s">
        <v>42</v>
      </c>
      <c r="M13" s="8"/>
      <c r="N13" s="26">
        <v>42429</v>
      </c>
      <c r="O13" s="26"/>
      <c r="P13" s="8" t="s">
        <v>37</v>
      </c>
      <c r="Q13" s="25"/>
      <c r="R13" s="25"/>
      <c r="S13" s="3">
        <f t="shared" si="0"/>
        <v>0</v>
      </c>
      <c r="T13" s="3">
        <f t="shared" si="1"/>
        <v>1</v>
      </c>
    </row>
    <row r="14" spans="1:20" ht="45">
      <c r="A14" s="8">
        <v>12</v>
      </c>
      <c r="B14" s="8" t="s">
        <v>5</v>
      </c>
      <c r="C14" s="8">
        <v>5</v>
      </c>
      <c r="D14" s="8" t="s">
        <v>14</v>
      </c>
      <c r="E14" s="8"/>
      <c r="F14" s="8" t="s">
        <v>14</v>
      </c>
      <c r="G14" s="8"/>
      <c r="H14" s="8"/>
      <c r="I14" s="8"/>
      <c r="J14" s="8" t="s">
        <v>8</v>
      </c>
      <c r="K14" s="8" t="s">
        <v>43</v>
      </c>
      <c r="L14" s="8" t="s">
        <v>43</v>
      </c>
      <c r="M14" s="8"/>
      <c r="N14" s="26">
        <v>42420</v>
      </c>
      <c r="O14" s="26">
        <v>42420</v>
      </c>
      <c r="P14" s="8" t="s">
        <v>9</v>
      </c>
      <c r="Q14" s="25" t="s">
        <v>10</v>
      </c>
      <c r="R14" s="25"/>
      <c r="S14" s="3">
        <f t="shared" si="0"/>
        <v>1</v>
      </c>
      <c r="T14" s="3">
        <f t="shared" si="1"/>
        <v>0</v>
      </c>
    </row>
    <row r="15" spans="1:20" ht="45">
      <c r="A15" s="8">
        <v>13</v>
      </c>
      <c r="B15" s="8" t="s">
        <v>5</v>
      </c>
      <c r="C15" s="8">
        <v>5</v>
      </c>
      <c r="D15" s="8" t="s">
        <v>14</v>
      </c>
      <c r="E15" s="8"/>
      <c r="F15" s="10" t="s">
        <v>14</v>
      </c>
      <c r="G15" s="8"/>
      <c r="H15" s="8"/>
      <c r="I15" s="8"/>
      <c r="J15" s="8" t="s">
        <v>8</v>
      </c>
      <c r="K15" s="8" t="s">
        <v>43</v>
      </c>
      <c r="L15" s="8" t="s">
        <v>43</v>
      </c>
      <c r="M15" s="8"/>
      <c r="N15" s="26">
        <v>42420</v>
      </c>
      <c r="O15" s="26">
        <v>42420</v>
      </c>
      <c r="P15" s="8" t="s">
        <v>9</v>
      </c>
      <c r="Q15" s="25" t="s">
        <v>10</v>
      </c>
      <c r="R15" s="25"/>
      <c r="S15" s="3">
        <f t="shared" si="0"/>
        <v>1</v>
      </c>
      <c r="T15" s="3">
        <f t="shared" si="1"/>
        <v>0</v>
      </c>
    </row>
    <row r="16" spans="1:20" ht="45">
      <c r="A16" s="8">
        <v>14</v>
      </c>
      <c r="B16" s="8" t="s">
        <v>5</v>
      </c>
      <c r="C16" s="8">
        <v>5</v>
      </c>
      <c r="D16" s="8" t="s">
        <v>14</v>
      </c>
      <c r="E16" s="8"/>
      <c r="F16" s="10" t="s">
        <v>14</v>
      </c>
      <c r="G16" s="8"/>
      <c r="H16" s="8"/>
      <c r="I16" s="8"/>
      <c r="J16" s="8" t="s">
        <v>8</v>
      </c>
      <c r="K16" s="8" t="s">
        <v>43</v>
      </c>
      <c r="L16" s="8" t="s">
        <v>43</v>
      </c>
      <c r="M16" s="8"/>
      <c r="N16" s="26">
        <v>42420</v>
      </c>
      <c r="O16" s="26">
        <v>42420</v>
      </c>
      <c r="P16" s="8" t="s">
        <v>37</v>
      </c>
      <c r="Q16" s="25" t="s">
        <v>10</v>
      </c>
      <c r="R16" s="25"/>
      <c r="S16" s="3">
        <f t="shared" si="0"/>
        <v>0</v>
      </c>
      <c r="T16" s="3">
        <f t="shared" si="1"/>
        <v>1</v>
      </c>
    </row>
    <row r="17" spans="1:20" ht="45">
      <c r="A17" s="8">
        <v>15</v>
      </c>
      <c r="B17" s="8" t="s">
        <v>5</v>
      </c>
      <c r="C17" s="8">
        <v>6</v>
      </c>
      <c r="D17" s="8" t="s">
        <v>15</v>
      </c>
      <c r="E17" s="8"/>
      <c r="F17" s="8" t="s">
        <v>15</v>
      </c>
      <c r="G17" s="8"/>
      <c r="H17" s="8"/>
      <c r="I17" s="8"/>
      <c r="J17" s="8" t="s">
        <v>8</v>
      </c>
      <c r="K17" s="8" t="s">
        <v>41</v>
      </c>
      <c r="L17" s="8" t="s">
        <v>41</v>
      </c>
      <c r="M17" s="8"/>
      <c r="N17" s="26">
        <v>42412</v>
      </c>
      <c r="O17" s="26">
        <v>42412</v>
      </c>
      <c r="P17" s="8" t="s">
        <v>9</v>
      </c>
      <c r="Q17" s="25"/>
      <c r="R17" s="25"/>
      <c r="S17" s="3">
        <f t="shared" si="0"/>
        <v>1</v>
      </c>
      <c r="T17" s="3">
        <f t="shared" si="1"/>
        <v>0</v>
      </c>
    </row>
    <row r="18" spans="1:20" ht="30">
      <c r="A18" s="8">
        <v>16</v>
      </c>
      <c r="B18" s="8" t="s">
        <v>5</v>
      </c>
      <c r="C18" s="8">
        <v>7</v>
      </c>
      <c r="D18" s="8" t="s">
        <v>16</v>
      </c>
      <c r="E18" s="8"/>
      <c r="F18" s="8" t="s">
        <v>17</v>
      </c>
      <c r="G18" s="8"/>
      <c r="H18" s="8"/>
      <c r="I18" s="8"/>
      <c r="J18" s="8" t="s">
        <v>8</v>
      </c>
      <c r="K18" s="8" t="s">
        <v>41</v>
      </c>
      <c r="L18" s="8" t="s">
        <v>41</v>
      </c>
      <c r="M18" s="8"/>
      <c r="N18" s="26">
        <v>42419</v>
      </c>
      <c r="O18" s="26">
        <v>42419</v>
      </c>
      <c r="P18" s="8" t="s">
        <v>9</v>
      </c>
      <c r="Q18" s="25" t="s">
        <v>10</v>
      </c>
      <c r="R18" s="25"/>
      <c r="S18" s="3">
        <f t="shared" si="0"/>
        <v>1</v>
      </c>
      <c r="T18" s="3">
        <f t="shared" si="1"/>
        <v>0</v>
      </c>
    </row>
    <row r="19" spans="1:20" ht="30">
      <c r="A19" s="8">
        <v>17</v>
      </c>
      <c r="B19" s="8" t="s">
        <v>5</v>
      </c>
      <c r="C19" s="8">
        <v>7</v>
      </c>
      <c r="D19" s="8" t="s">
        <v>16</v>
      </c>
      <c r="E19" s="8"/>
      <c r="F19" s="8" t="s">
        <v>17</v>
      </c>
      <c r="G19" s="8"/>
      <c r="H19" s="8"/>
      <c r="I19" s="8"/>
      <c r="J19" s="8" t="s">
        <v>8</v>
      </c>
      <c r="K19" s="8" t="s">
        <v>41</v>
      </c>
      <c r="L19" s="8" t="s">
        <v>41</v>
      </c>
      <c r="M19" s="8"/>
      <c r="N19" s="26">
        <v>42460</v>
      </c>
      <c r="O19" s="26"/>
      <c r="P19" s="8" t="s">
        <v>18</v>
      </c>
      <c r="Q19" s="25"/>
      <c r="R19" s="25"/>
      <c r="S19" s="3">
        <f t="shared" si="0"/>
        <v>0</v>
      </c>
      <c r="T19" s="3">
        <f t="shared" si="1"/>
        <v>1</v>
      </c>
    </row>
    <row r="20" spans="1:20" ht="60">
      <c r="A20" s="8">
        <v>18</v>
      </c>
      <c r="B20" s="8" t="s">
        <v>5</v>
      </c>
      <c r="C20" s="8">
        <v>8</v>
      </c>
      <c r="D20" s="8" t="s">
        <v>19</v>
      </c>
      <c r="E20" s="8"/>
      <c r="F20" s="8" t="s">
        <v>19</v>
      </c>
      <c r="G20" s="8"/>
      <c r="H20" s="8"/>
      <c r="I20" s="8"/>
      <c r="J20" s="8" t="s">
        <v>8</v>
      </c>
      <c r="K20" s="8" t="s">
        <v>41</v>
      </c>
      <c r="L20" s="8" t="s">
        <v>41</v>
      </c>
      <c r="M20" s="8"/>
      <c r="N20" s="26">
        <v>42419</v>
      </c>
      <c r="O20" s="26">
        <v>42419</v>
      </c>
      <c r="P20" s="8" t="s">
        <v>9</v>
      </c>
      <c r="Q20" s="25"/>
      <c r="R20" s="25"/>
      <c r="S20" s="3">
        <f t="shared" si="0"/>
        <v>1</v>
      </c>
      <c r="T20" s="3">
        <f t="shared" si="1"/>
        <v>0</v>
      </c>
    </row>
    <row r="21" spans="1:20" ht="60">
      <c r="A21" s="8">
        <v>19</v>
      </c>
      <c r="B21" s="8" t="s">
        <v>5</v>
      </c>
      <c r="C21" s="8">
        <v>8</v>
      </c>
      <c r="D21" s="8" t="s">
        <v>19</v>
      </c>
      <c r="E21" s="8"/>
      <c r="F21" s="8" t="s">
        <v>19</v>
      </c>
      <c r="G21" s="8"/>
      <c r="H21" s="8"/>
      <c r="I21" s="8"/>
      <c r="J21" s="8" t="s">
        <v>8</v>
      </c>
      <c r="K21" s="8" t="s">
        <v>41</v>
      </c>
      <c r="L21" s="8" t="s">
        <v>41</v>
      </c>
      <c r="M21" s="8"/>
      <c r="N21" s="26">
        <v>42460</v>
      </c>
      <c r="O21" s="26"/>
      <c r="P21" s="8" t="s">
        <v>18</v>
      </c>
      <c r="Q21" s="25"/>
      <c r="R21" s="25"/>
      <c r="S21" s="3">
        <f t="shared" si="0"/>
        <v>0</v>
      </c>
      <c r="T21" s="3">
        <f t="shared" si="1"/>
        <v>1</v>
      </c>
    </row>
    <row r="22" spans="1:20" ht="75">
      <c r="A22" s="8">
        <v>20</v>
      </c>
      <c r="B22" s="8" t="s">
        <v>5</v>
      </c>
      <c r="C22" s="8">
        <v>9</v>
      </c>
      <c r="D22" s="8" t="s">
        <v>20</v>
      </c>
      <c r="E22" s="8"/>
      <c r="F22" s="8" t="s">
        <v>21</v>
      </c>
      <c r="G22" s="10"/>
      <c r="H22" s="8"/>
      <c r="I22" s="8"/>
      <c r="J22" s="8" t="s">
        <v>8</v>
      </c>
      <c r="K22" s="8" t="s">
        <v>40</v>
      </c>
      <c r="L22" s="8" t="s">
        <v>40</v>
      </c>
      <c r="M22" s="8"/>
      <c r="N22" s="26">
        <v>42391</v>
      </c>
      <c r="O22" s="26">
        <v>42391</v>
      </c>
      <c r="P22" s="8" t="s">
        <v>9</v>
      </c>
      <c r="Q22" s="25" t="s">
        <v>10</v>
      </c>
      <c r="R22" s="25"/>
      <c r="S22" s="3">
        <f t="shared" si="0"/>
        <v>1</v>
      </c>
      <c r="T22" s="3">
        <f t="shared" si="1"/>
        <v>0</v>
      </c>
    </row>
    <row r="23" spans="1:20" ht="60">
      <c r="A23" s="8">
        <v>21</v>
      </c>
      <c r="B23" s="8" t="s">
        <v>5</v>
      </c>
      <c r="C23" s="8">
        <v>10</v>
      </c>
      <c r="D23" s="8" t="s">
        <v>22</v>
      </c>
      <c r="E23" s="8"/>
      <c r="F23" s="10" t="s">
        <v>23</v>
      </c>
      <c r="G23" s="8"/>
      <c r="H23" s="8"/>
      <c r="I23" s="8"/>
      <c r="J23" s="8" t="s">
        <v>8</v>
      </c>
      <c r="K23" s="8" t="s">
        <v>41</v>
      </c>
      <c r="L23" s="8" t="s">
        <v>41</v>
      </c>
      <c r="M23" s="8"/>
      <c r="N23" s="26">
        <v>42426</v>
      </c>
      <c r="O23" s="26">
        <v>42426</v>
      </c>
      <c r="P23" s="8" t="s">
        <v>9</v>
      </c>
      <c r="Q23" s="25"/>
      <c r="R23" s="25"/>
      <c r="S23" s="3">
        <f t="shared" si="0"/>
        <v>1</v>
      </c>
      <c r="T23" s="3">
        <f t="shared" si="1"/>
        <v>0</v>
      </c>
    </row>
    <row r="24" spans="1:20" ht="45">
      <c r="A24" s="8">
        <v>22</v>
      </c>
      <c r="B24" s="8" t="s">
        <v>5</v>
      </c>
      <c r="C24" s="8">
        <v>10</v>
      </c>
      <c r="D24" s="8" t="s">
        <v>22</v>
      </c>
      <c r="E24" s="8"/>
      <c r="F24" s="8" t="s">
        <v>24</v>
      </c>
      <c r="G24" s="8"/>
      <c r="H24" s="8"/>
      <c r="I24" s="8"/>
      <c r="J24" s="8" t="s">
        <v>8</v>
      </c>
      <c r="K24" s="8" t="s">
        <v>43</v>
      </c>
      <c r="L24" s="8" t="s">
        <v>43</v>
      </c>
      <c r="M24" s="8"/>
      <c r="N24" s="26">
        <v>42311</v>
      </c>
      <c r="O24" s="26">
        <v>42311</v>
      </c>
      <c r="P24" s="8" t="s">
        <v>37</v>
      </c>
      <c r="Q24" s="25"/>
      <c r="R24" s="25"/>
      <c r="S24" s="3">
        <f t="shared" si="0"/>
        <v>0</v>
      </c>
      <c r="T24" s="3">
        <f t="shared" si="1"/>
        <v>1</v>
      </c>
    </row>
    <row r="25" spans="1:20">
      <c r="A25" s="7"/>
      <c r="B25" s="7"/>
      <c r="C25" s="7"/>
      <c r="D25" s="9"/>
      <c r="E25" s="9"/>
      <c r="F25" s="10"/>
      <c r="G25" s="9"/>
      <c r="H25" s="9"/>
      <c r="I25" s="7"/>
      <c r="J25" s="7"/>
      <c r="K25" s="14"/>
      <c r="L25" s="9"/>
      <c r="M25" s="7"/>
      <c r="N25" s="11"/>
      <c r="O25" s="11"/>
      <c r="P25" s="7"/>
      <c r="Q25" s="6"/>
    </row>
    <row r="26" spans="1:20">
      <c r="A26" s="13"/>
      <c r="B26" s="13"/>
      <c r="C26" s="13"/>
      <c r="D26" s="9"/>
      <c r="E26" s="9"/>
      <c r="F26" s="9"/>
      <c r="G26" s="9"/>
      <c r="H26" s="9"/>
      <c r="I26" s="13"/>
      <c r="J26" s="13"/>
      <c r="K26" s="15"/>
      <c r="L26" s="9"/>
      <c r="M26" s="7"/>
      <c r="N26" s="11"/>
      <c r="O26" s="11"/>
      <c r="P26" s="7"/>
      <c r="Q26" s="6"/>
    </row>
    <row r="27" spans="1:20">
      <c r="A27" s="13"/>
      <c r="B27" s="13"/>
      <c r="C27" s="13"/>
      <c r="D27" s="9"/>
      <c r="E27" s="9"/>
      <c r="F27" s="9"/>
      <c r="G27" s="9"/>
      <c r="H27" s="9"/>
      <c r="I27" s="8"/>
      <c r="J27" s="8"/>
      <c r="K27" s="16"/>
      <c r="L27" s="9"/>
      <c r="M27" s="7"/>
      <c r="N27" s="11"/>
      <c r="O27" s="11"/>
      <c r="P27" s="7"/>
      <c r="Q27" s="6"/>
    </row>
    <row r="28" spans="1:20">
      <c r="A28" s="13"/>
      <c r="B28" s="13"/>
      <c r="C28" s="13"/>
      <c r="D28" s="9"/>
      <c r="E28" s="9"/>
      <c r="F28" s="9"/>
      <c r="G28" s="9"/>
      <c r="H28" s="9"/>
      <c r="I28" s="8"/>
      <c r="J28" s="8"/>
      <c r="K28" s="16"/>
      <c r="L28" s="9"/>
      <c r="M28" s="7"/>
      <c r="N28" s="11"/>
      <c r="O28" s="11"/>
      <c r="P28" s="7"/>
      <c r="Q28" s="6"/>
    </row>
    <row r="29" spans="1:20">
      <c r="A29" s="13"/>
      <c r="B29" s="13"/>
      <c r="C29" s="13"/>
      <c r="D29" s="13"/>
      <c r="E29" s="8"/>
      <c r="F29" s="8"/>
      <c r="G29" s="8"/>
      <c r="H29" s="8"/>
      <c r="I29" s="13"/>
      <c r="J29" s="13"/>
      <c r="K29" s="13"/>
      <c r="L29" s="8"/>
      <c r="M29" s="13"/>
      <c r="N29" s="17"/>
      <c r="O29" s="17"/>
      <c r="P29" s="13"/>
      <c r="Q29" s="6"/>
    </row>
  </sheetData>
  <autoFilter ref="A1:Q32"/>
  <dataConsolidate function="count" topLabels="1">
    <dataRefs count="1">
      <dataRef ref="C3:K183" sheet="Лист1"/>
    </dataRefs>
  </dataConsolid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C298"/>
  <sheetViews>
    <sheetView tabSelected="1" topLeftCell="A4" workbookViewId="0">
      <selection activeCell="C11" sqref="C11"/>
    </sheetView>
  </sheetViews>
  <sheetFormatPr defaultRowHeight="15"/>
  <cols>
    <col min="1" max="1" width="11.85546875" customWidth="1"/>
    <col min="2" max="2" width="27.140625" customWidth="1"/>
    <col min="3" max="3" width="30.5703125" customWidth="1"/>
    <col min="4" max="4" width="35" customWidth="1"/>
    <col min="5" max="5" width="22" bestFit="1" customWidth="1"/>
    <col min="6" max="6" width="8.7109375" customWidth="1"/>
  </cols>
  <sheetData>
    <row r="1" spans="1:3" ht="15.75">
      <c r="A1" s="1" t="s">
        <v>44</v>
      </c>
      <c r="B1" s="2" t="s">
        <v>9</v>
      </c>
      <c r="C1" s="2" t="s">
        <v>25</v>
      </c>
    </row>
    <row r="2" spans="1:3">
      <c r="A2" s="8" t="s">
        <v>49</v>
      </c>
      <c r="B2" s="6"/>
      <c r="C2" s="6"/>
    </row>
    <row r="3" spans="1:3">
      <c r="A3" s="8" t="s">
        <v>43</v>
      </c>
      <c r="B3" s="6"/>
      <c r="C3" s="6"/>
    </row>
    <row r="4" spans="1:3">
      <c r="A4" s="8" t="s">
        <v>50</v>
      </c>
      <c r="B4" s="6"/>
      <c r="C4" s="6"/>
    </row>
    <row r="5" spans="1:3">
      <c r="A5" s="8" t="s">
        <v>51</v>
      </c>
      <c r="B5" s="6"/>
      <c r="C5" s="6"/>
    </row>
    <row r="6" spans="1:3" ht="120">
      <c r="A6" s="3"/>
      <c r="B6" s="19" t="s">
        <v>45</v>
      </c>
      <c r="C6" s="19" t="s">
        <v>46</v>
      </c>
    </row>
    <row r="7" spans="1:3">
      <c r="B7" s="28" t="s">
        <v>54</v>
      </c>
    </row>
    <row r="8" spans="1:3">
      <c r="A8" s="28" t="s">
        <v>32</v>
      </c>
      <c r="B8" t="s">
        <v>56</v>
      </c>
      <c r="C8" t="s">
        <v>57</v>
      </c>
    </row>
    <row r="9" spans="1:3">
      <c r="A9" t="s">
        <v>40</v>
      </c>
      <c r="B9" s="29">
        <v>5</v>
      </c>
      <c r="C9" s="29">
        <v>2</v>
      </c>
    </row>
    <row r="10" spans="1:3">
      <c r="A10" t="s">
        <v>41</v>
      </c>
      <c r="B10" s="29">
        <v>4</v>
      </c>
      <c r="C10" s="29">
        <v>2</v>
      </c>
    </row>
    <row r="11" spans="1:3">
      <c r="A11" t="s">
        <v>42</v>
      </c>
      <c r="B11" s="29">
        <v>1</v>
      </c>
      <c r="C11" s="29">
        <v>1</v>
      </c>
    </row>
    <row r="12" spans="1:3">
      <c r="A12" t="s">
        <v>43</v>
      </c>
      <c r="B12" s="29">
        <v>5</v>
      </c>
      <c r="C12" s="29">
        <v>2</v>
      </c>
    </row>
    <row r="13" spans="1:3">
      <c r="A13" t="s">
        <v>52</v>
      </c>
      <c r="B13" s="29"/>
      <c r="C13" s="29"/>
    </row>
    <row r="14" spans="1:3">
      <c r="A14" t="s">
        <v>53</v>
      </c>
      <c r="B14" s="29">
        <v>15</v>
      </c>
      <c r="C14" s="29">
        <v>7</v>
      </c>
    </row>
    <row r="142" spans="1:1"/>
    <row r="290" spans="1:1"/>
    <row r="291" spans="1:1"/>
    <row r="292" spans="1:1"/>
    <row r="293" spans="1:1"/>
    <row r="294" spans="1:1"/>
    <row r="295" spans="1:1"/>
    <row r="296" spans="1:1"/>
    <row r="297" spans="1:1"/>
    <row r="298" spans="1:1"/>
  </sheetData>
  <pageMargins left="0.7" right="0.7" top="0.75" bottom="0.75" header="0.3" footer="0.3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C30:F59"/>
  <sheetViews>
    <sheetView workbookViewId="0"/>
  </sheetViews>
  <sheetFormatPr defaultRowHeight="15"/>
  <cols>
    <col min="1" max="1" width="9.140625" style="21"/>
    <col min="2" max="3" width="12.5703125" style="21" bestFit="1" customWidth="1"/>
    <col min="4" max="5" width="9.140625" style="21"/>
    <col min="6" max="6" width="10.28515625" style="21" customWidth="1"/>
    <col min="7" max="7" width="9.140625" style="21"/>
    <col min="8" max="8" width="14.5703125" style="21" bestFit="1" customWidth="1"/>
    <col min="9" max="16384" width="9.140625" style="21"/>
  </cols>
  <sheetData>
    <row r="30" spans="3:6">
      <c r="C30" s="22"/>
      <c r="E30" s="22"/>
      <c r="F30" s="22"/>
    </row>
    <row r="31" spans="3:6">
      <c r="C31" s="22"/>
      <c r="E31" s="22"/>
      <c r="F31" s="22"/>
    </row>
    <row r="32" spans="3:6">
      <c r="C32" s="22"/>
      <c r="E32" s="22"/>
      <c r="F32" s="23"/>
    </row>
    <row r="33" spans="3:6">
      <c r="C33" s="23"/>
      <c r="E33" s="22"/>
      <c r="F33" s="22"/>
    </row>
    <row r="34" spans="3:6">
      <c r="C34" s="22"/>
      <c r="E34" s="22"/>
      <c r="F34" s="22"/>
    </row>
    <row r="35" spans="3:6">
      <c r="C35" s="22"/>
    </row>
    <row r="36" spans="3:6">
      <c r="C36" s="20"/>
    </row>
    <row r="37" spans="3:6">
      <c r="C37" s="22"/>
    </row>
    <row r="38" spans="3:6">
      <c r="C38" s="22"/>
    </row>
    <row r="39" spans="3:6">
      <c r="C39" s="22"/>
    </row>
    <row r="40" spans="3:6">
      <c r="C40" s="22"/>
    </row>
    <row r="41" spans="3:6">
      <c r="C41" s="22"/>
    </row>
    <row r="42" spans="3:6">
      <c r="C42" s="22"/>
    </row>
    <row r="43" spans="3:6">
      <c r="C43" s="22"/>
    </row>
    <row r="44" spans="3:6">
      <c r="C44" s="22"/>
    </row>
    <row r="45" spans="3:6">
      <c r="C45" s="22"/>
    </row>
    <row r="46" spans="3:6">
      <c r="C46" s="22"/>
    </row>
    <row r="47" spans="3:6">
      <c r="C47" s="22"/>
    </row>
    <row r="48" spans="3:6">
      <c r="C48" s="22"/>
    </row>
    <row r="49" spans="3:3">
      <c r="C49" s="22"/>
    </row>
    <row r="50" spans="3:3">
      <c r="C50" s="22"/>
    </row>
    <row r="51" spans="3:3">
      <c r="C51" s="22"/>
    </row>
    <row r="52" spans="3:3">
      <c r="C52" s="22"/>
    </row>
    <row r="53" spans="3:3">
      <c r="C53" s="22"/>
    </row>
    <row r="54" spans="3:3">
      <c r="C54" s="22"/>
    </row>
    <row r="55" spans="3:3">
      <c r="C55" s="22"/>
    </row>
    <row r="56" spans="3:3">
      <c r="C56" s="22"/>
    </row>
    <row r="57" spans="3:3">
      <c r="C57" s="23"/>
    </row>
    <row r="58" spans="3:3">
      <c r="C58" s="22"/>
    </row>
    <row r="59" spans="3:3">
      <c r="C5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Покидов Денис Владимирович</dc:creator>
  <cp:lastModifiedBy>Любовь</cp:lastModifiedBy>
  <dcterms:created xsi:type="dcterms:W3CDTF">2016-03-10T12:11:42Z</dcterms:created>
  <dcterms:modified xsi:type="dcterms:W3CDTF">2016-03-13T15:11:40Z</dcterms:modified>
</cp:coreProperties>
</file>