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СтройДефРасчет\"/>
    </mc:Choice>
  </mc:AlternateContent>
  <bookViews>
    <workbookView xWindow="0" yWindow="0" windowWidth="20490" windowHeight="7515"/>
  </bookViews>
  <sheets>
    <sheet name="Смета" sheetId="17" r:id="rId1"/>
    <sheet name="Цены" sheetId="1" r:id="rId2"/>
    <sheet name="Материалы" sheetId="18" r:id="rId3"/>
    <sheet name="Работы" sheetId="19" r:id="rId4"/>
    <sheet name="DDLSettings" sheetId="3" r:id="rId5"/>
  </sheets>
  <definedNames>
    <definedName name="Эл">#REF!&amp;#REF!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7" l="1"/>
  <c r="O7" i="17" s="1"/>
  <c r="N7" i="17"/>
  <c r="L7" i="17"/>
  <c r="I7" i="17"/>
</calcChain>
</file>

<file path=xl/sharedStrings.xml><?xml version="1.0" encoding="utf-8"?>
<sst xmlns="http://schemas.openxmlformats.org/spreadsheetml/2006/main" count="679" uniqueCount="228">
  <si>
    <t>Наименование</t>
  </si>
  <si>
    <t>Статус</t>
  </si>
  <si>
    <t>Стоимость (руб)</t>
  </si>
  <si>
    <t>Расходный материал</t>
  </si>
  <si>
    <t>Профильная  труба20*20*1,5</t>
  </si>
  <si>
    <t>Квадрат 10*10</t>
  </si>
  <si>
    <t>Покраска (эмаль ПФ-115)</t>
  </si>
  <si>
    <t>Лист 3,0 г.к</t>
  </si>
  <si>
    <t>Наценка на металл</t>
  </si>
  <si>
    <t>Ед.изм.</t>
  </si>
  <si>
    <t>Цена</t>
  </si>
  <si>
    <t>Вес (м.п.)</t>
  </si>
  <si>
    <t>Ставка</t>
  </si>
  <si>
    <t>Литера</t>
  </si>
  <si>
    <t>Арматура 10 мм</t>
  </si>
  <si>
    <t>м.п.</t>
  </si>
  <si>
    <t>Материал</t>
  </si>
  <si>
    <t>А</t>
  </si>
  <si>
    <t>Арматура 14 мм</t>
  </si>
  <si>
    <t>Б</t>
  </si>
  <si>
    <t>Арматура 16 мм</t>
  </si>
  <si>
    <t>В</t>
  </si>
  <si>
    <t>Квадрат 6*6</t>
  </si>
  <si>
    <t>Г</t>
  </si>
  <si>
    <t>Квадрат 8*8</t>
  </si>
  <si>
    <t>Д</t>
  </si>
  <si>
    <t>Квадрат 12*12</t>
  </si>
  <si>
    <t>Квадрат 14*14</t>
  </si>
  <si>
    <t>Квадрат 16*16</t>
  </si>
  <si>
    <t>Квадрат 18*18</t>
  </si>
  <si>
    <t>Квадрат 20*20</t>
  </si>
  <si>
    <t>Квадрат 22*22</t>
  </si>
  <si>
    <t>Квадрат 25*25</t>
  </si>
  <si>
    <t>Круг  6,5 мм</t>
  </si>
  <si>
    <t>Круг  8 мм</t>
  </si>
  <si>
    <t>Круг  10 мм</t>
  </si>
  <si>
    <t>Круг  12 мм</t>
  </si>
  <si>
    <t>Круг  14 мм</t>
  </si>
  <si>
    <t>Круг  16 мм</t>
  </si>
  <si>
    <t>Круг  18 мм</t>
  </si>
  <si>
    <t>Круг  20 мм</t>
  </si>
  <si>
    <t>Круг  22 мм</t>
  </si>
  <si>
    <t>Круг  25 мм</t>
  </si>
  <si>
    <t>Круг  26 мм</t>
  </si>
  <si>
    <t>Круг  30 мм</t>
  </si>
  <si>
    <t>Круг  36 мм</t>
  </si>
  <si>
    <t>Лист 0,5 х.к</t>
  </si>
  <si>
    <t>м2</t>
  </si>
  <si>
    <t>Лист 0,7 х.к</t>
  </si>
  <si>
    <t>Лист 1,0 х.к</t>
  </si>
  <si>
    <t>Лист 1,2 х.к</t>
  </si>
  <si>
    <t>Лист 1,5 х.к</t>
  </si>
  <si>
    <t>Лист 1,8 г.к</t>
  </si>
  <si>
    <t>Лист 2,0 г.к</t>
  </si>
  <si>
    <t>Лист 2,0 х.к</t>
  </si>
  <si>
    <t>Лист 3,0 рифленый</t>
  </si>
  <si>
    <t>Полоса обжимная</t>
  </si>
  <si>
    <t>Полоса 20*4</t>
  </si>
  <si>
    <t>Полоса 20*5</t>
  </si>
  <si>
    <t>Полоса 25*4</t>
  </si>
  <si>
    <t>Полоса 40*4</t>
  </si>
  <si>
    <t>Полоса 40*5</t>
  </si>
  <si>
    <t>Полоса 50*5</t>
  </si>
  <si>
    <t>Профильная  труба10*10*1,2</t>
  </si>
  <si>
    <t>Профильная  труба20*20*1,2</t>
  </si>
  <si>
    <t>Профильная  труба20*20*2,0</t>
  </si>
  <si>
    <t>Профильная  труба25*25*1,5</t>
  </si>
  <si>
    <t>Профильная  труба25*25*2,0</t>
  </si>
  <si>
    <t>Профильная  труба30*20*1,5</t>
  </si>
  <si>
    <t>Профильная  труба30*20*2,0</t>
  </si>
  <si>
    <t>Профильная  труба30*30*1,5</t>
  </si>
  <si>
    <t>Профильная  труба30*30*2,0</t>
  </si>
  <si>
    <t>Профильная  труба40*20*1,5</t>
  </si>
  <si>
    <t>Профильная  труба40*20*2,0</t>
  </si>
  <si>
    <t>Профильная  труба40*25*2</t>
  </si>
  <si>
    <t>Профильная  труба40*40*1,5</t>
  </si>
  <si>
    <t>Профильная  труба40*40*2,0</t>
  </si>
  <si>
    <t>Профильная  труба40*40*3,0</t>
  </si>
  <si>
    <t>Профильная  труба50*25*1,5</t>
  </si>
  <si>
    <t>Профильная  труба50*25*2,0</t>
  </si>
  <si>
    <t>Профильная  труба50*50*2,0</t>
  </si>
  <si>
    <t>Профильная  труба60*40*2,0</t>
  </si>
  <si>
    <t>Профильная  труба60*60*2,0</t>
  </si>
  <si>
    <t>Профильная  труба80*40*2,0</t>
  </si>
  <si>
    <t>Профильная  труба80*80*2,0</t>
  </si>
  <si>
    <t>Профильная  труба100*100*3,0</t>
  </si>
  <si>
    <t>Труба 10*1,0</t>
  </si>
  <si>
    <t>Труба 12*1,0</t>
  </si>
  <si>
    <t>Труба 14*1,0</t>
  </si>
  <si>
    <t>Труба 16*1,0</t>
  </si>
  <si>
    <t>Труба 18*1,0</t>
  </si>
  <si>
    <t>Труба 20*1,0</t>
  </si>
  <si>
    <t>Труба 20*2,5</t>
  </si>
  <si>
    <t>Труба 25*2,8</t>
  </si>
  <si>
    <t>Труба 32*4,0</t>
  </si>
  <si>
    <t>Труба 40*4,0</t>
  </si>
  <si>
    <t>Труба 50*3,0</t>
  </si>
  <si>
    <t>Труба 57*3,5</t>
  </si>
  <si>
    <t>Труба 76*3,5</t>
  </si>
  <si>
    <t>Труба 76*6,0</t>
  </si>
  <si>
    <t>Труба 89*3,5</t>
  </si>
  <si>
    <t>Уголок 25*3</t>
  </si>
  <si>
    <t>Уголок 25*4</t>
  </si>
  <si>
    <t>Уголок 32*4</t>
  </si>
  <si>
    <t>Уголок 35*4</t>
  </si>
  <si>
    <t>Уголок 40*4</t>
  </si>
  <si>
    <t>Уголок 45*4</t>
  </si>
  <si>
    <t>Уголок 50*4</t>
  </si>
  <si>
    <t>Уголок 50*5</t>
  </si>
  <si>
    <t>Уголок 63*5</t>
  </si>
  <si>
    <t>Швеллер 5</t>
  </si>
  <si>
    <t>Швеллер 6,5</t>
  </si>
  <si>
    <t>Швеллер 8</t>
  </si>
  <si>
    <t>Швеллер 10</t>
  </si>
  <si>
    <t>Швеллер 12</t>
  </si>
  <si>
    <t>Швеллер 14</t>
  </si>
  <si>
    <t>Швеллер 16</t>
  </si>
  <si>
    <t>Швеллер 18</t>
  </si>
  <si>
    <t>Швеллер 20</t>
  </si>
  <si>
    <t>Покраска (грунт ГФ-021)</t>
  </si>
  <si>
    <t>Услуга</t>
  </si>
  <si>
    <t>Где используется</t>
  </si>
  <si>
    <t>Шаблон подстановки</t>
  </si>
  <si>
    <t>Маска поиска</t>
  </si>
  <si>
    <t>маша</t>
  </si>
  <si>
    <t>имя листа</t>
  </si>
  <si>
    <t xml:space="preserve"> диапазон</t>
  </si>
  <si>
    <t>диапазон</t>
  </si>
  <si>
    <t>*request*</t>
  </si>
  <si>
    <t>ясень</t>
  </si>
  <si>
    <t>вася</t>
  </si>
  <si>
    <t>где request - искомая строка</t>
  </si>
  <si>
    <t>каша</t>
  </si>
  <si>
    <t>паша</t>
  </si>
  <si>
    <t>request* - начинается со строки</t>
  </si>
  <si>
    <t>*request - заканчивается строкой</t>
  </si>
  <si>
    <t>*request* - содержится в строке</t>
  </si>
  <si>
    <t>В случае отсутствия ключевого слова request, маской</t>
  </si>
  <si>
    <t>поиска будет считаться *request*.</t>
  </si>
  <si>
    <t>Поиск по уже введенному в ячейку значению</t>
  </si>
  <si>
    <t>ИСТИНА - да</t>
  </si>
  <si>
    <t>ЛОЖЬ - нет</t>
  </si>
  <si>
    <t>При наличии значений, отличных от вышеупомянутых</t>
  </si>
  <si>
    <t>будет использовано значение ИСТИНА.</t>
  </si>
  <si>
    <t>Сравнение с учетом регистра</t>
  </si>
  <si>
    <t>будет использовано значение ЛОЖЬ.</t>
  </si>
  <si>
    <t>Заголовок формирования списка</t>
  </si>
  <si>
    <t xml:space="preserve">Всего уникальных записей: </t>
  </si>
  <si>
    <t>При отсутствии значения, будет использовано</t>
  </si>
  <si>
    <t>значение "Unique records: "</t>
  </si>
  <si>
    <t>Заголовок поиска</t>
  </si>
  <si>
    <t xml:space="preserve">Найдено по запросу: </t>
  </si>
  <si>
    <t>значение "Search result: "</t>
  </si>
  <si>
    <t>Ширина формы</t>
  </si>
  <si>
    <t>При наличии значений, отличных от положительных</t>
  </si>
  <si>
    <t>чисел или чисел меньше 100, или числа больше</t>
  </si>
  <si>
    <t>половины ширина приложения, будет использовано</t>
  </si>
  <si>
    <t>значение 210.</t>
  </si>
  <si>
    <t>Е</t>
  </si>
  <si>
    <t>Ж</t>
  </si>
  <si>
    <t>З</t>
  </si>
  <si>
    <t>И</t>
  </si>
  <si>
    <t>К</t>
  </si>
  <si>
    <t>Л</t>
  </si>
  <si>
    <t>М</t>
  </si>
  <si>
    <t>Доска для лавки 70х30</t>
  </si>
  <si>
    <t>Доска для лавки 90х30</t>
  </si>
  <si>
    <t xml:space="preserve">Офактуровка "Витая труба" d&gt;42 мм </t>
  </si>
  <si>
    <t xml:space="preserve">Офактуровка "Витая труба" d 42&gt;57 мм </t>
  </si>
  <si>
    <t xml:space="preserve">Офактуровка "Витая труба" d 109&gt;150 мм </t>
  </si>
  <si>
    <t>Офактуровка полосы 40*4 мм</t>
  </si>
  <si>
    <t>Офактуровка Профильная труба 20*20 мм</t>
  </si>
  <si>
    <t>Офактуровка Профильная труба 25*25 мм</t>
  </si>
  <si>
    <t>Офактуровка Профильная труба 40*20 мм</t>
  </si>
  <si>
    <t>Офактуровка Профильная труба 40*40 мм</t>
  </si>
  <si>
    <t>Лист 19-1003</t>
  </si>
  <si>
    <t>Лист 19-1005</t>
  </si>
  <si>
    <t>Лист 19-1015</t>
  </si>
  <si>
    <t>Лист 19-1061</t>
  </si>
  <si>
    <t>шт.</t>
  </si>
  <si>
    <t>Для элементов с лапкой и сварных</t>
  </si>
  <si>
    <t>Для элементов без лапки</t>
  </si>
  <si>
    <t>Профильная  труба15*15*1,5</t>
  </si>
  <si>
    <t>Покраска (эмаль НЦ-115)</t>
  </si>
  <si>
    <t>Балясина 10122</t>
  </si>
  <si>
    <t>Подпятник литой, отв. 40 мм 19486-40/80</t>
  </si>
  <si>
    <t>Наконечник 18263</t>
  </si>
  <si>
    <t>Покраска "КК" черная акриловая</t>
  </si>
  <si>
    <t>Деталь</t>
  </si>
  <si>
    <t>Подпятник литой, отв. 21 мм 19461-20/50</t>
  </si>
  <si>
    <t>Лист 19-2050</t>
  </si>
  <si>
    <t>Лист 19-2053</t>
  </si>
  <si>
    <t>Лист 19-2056</t>
  </si>
  <si>
    <t>Лист 19-1084</t>
  </si>
  <si>
    <t>Труба 25*3,2</t>
  </si>
  <si>
    <t>Труба 32*3,2</t>
  </si>
  <si>
    <t>Труба 40*3,5</t>
  </si>
  <si>
    <t>Профильная  труба60*60*3,0</t>
  </si>
  <si>
    <t>Профильная  труба60*40*3,0</t>
  </si>
  <si>
    <t xml:space="preserve">Офактуровка Витая труба d 57-89 мм </t>
  </si>
  <si>
    <t>Офактуровка Витая труба от 89до109</t>
  </si>
  <si>
    <t>Труба 20*2,8</t>
  </si>
  <si>
    <t>Труба 40*3,0</t>
  </si>
  <si>
    <t>Лист 5,0 мм (1500*6000)г/к</t>
  </si>
  <si>
    <t>Поковка  для стоек 81209</t>
  </si>
  <si>
    <t>Поковка  для стоек 81211</t>
  </si>
  <si>
    <t>Поковка  для стоек 81207</t>
  </si>
  <si>
    <t>Поковка  для стоек 81203</t>
  </si>
  <si>
    <t>Ед. изм.</t>
  </si>
  <si>
    <t>№ п.п.</t>
  </si>
  <si>
    <t>Количество</t>
  </si>
  <si>
    <t>Площадь (м2)</t>
  </si>
  <si>
    <t>Объём (м3)</t>
  </si>
  <si>
    <t>Длина (м)</t>
  </si>
  <si>
    <t>Ширина (м)</t>
  </si>
  <si>
    <t>Высота (м)</t>
  </si>
  <si>
    <t>Цена (руб)</t>
  </si>
  <si>
    <t>Смета</t>
  </si>
  <si>
    <t>Кол-во (шт, кг, м.п.)</t>
  </si>
  <si>
    <t>Бетоноконтакт</t>
  </si>
  <si>
    <t>кг</t>
  </si>
  <si>
    <t>Демонтаж плитки со стен</t>
  </si>
  <si>
    <t>b1:d2000</t>
  </si>
  <si>
    <t>Материалы</t>
  </si>
  <si>
    <t>Работы</t>
  </si>
  <si>
    <t>b3:b5000</t>
  </si>
  <si>
    <t>b4:b5000</t>
  </si>
  <si>
    <t>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</si>
</sst>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_-* #,##0.00\ &quot;р.&quot;_-;\-* #,##0.00\ &quot;р.&quot;_-;_-* &quot;-&quot;??\ &quot;р.&quot;_-;_-@_-"/>
    <numFmt numFmtId="170" formatCode="_-* #,##0.00\ [$₽-419]_-;\-* #,##0.00\ [$₽-419]_-;_-* &quot;-&quot;??\ [$₽-419]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color indexed="56"/>
      <name val="Tahoma"/>
      <family val="2"/>
      <charset val="204"/>
    </font>
    <font>
      <i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ashed">
        <color indexed="23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center"/>
    </xf>
  </cellStyleXfs>
  <cellXfs count="61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1" applyNumberFormat="1" applyFont="1" applyAlignment="1"/>
    <xf numFmtId="0" fontId="0" fillId="0" borderId="1" xfId="0" applyBorder="1"/>
    <xf numFmtId="0" fontId="0" fillId="0" borderId="1" xfId="0" applyNumberFormat="1" applyBorder="1" applyAlignment="1">
      <alignment horizontal="left" vertical="center"/>
    </xf>
    <xf numFmtId="0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9" fontId="0" fillId="0" borderId="1" xfId="2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0" xfId="3">
      <alignment vertical="center"/>
    </xf>
    <xf numFmtId="0" fontId="3" fillId="2" borderId="1" xfId="3" applyFont="1" applyFill="1" applyBorder="1" applyAlignment="1">
      <alignment horizontal="center" vertical="center"/>
    </xf>
    <xf numFmtId="0" fontId="2" fillId="3" borderId="1" xfId="3" applyFill="1" applyBorder="1" applyAlignment="1">
      <alignment horizontal="center" vertical="center"/>
    </xf>
    <xf numFmtId="0" fontId="2" fillId="3" borderId="9" xfId="3" applyFill="1" applyBorder="1" applyAlignment="1">
      <alignment horizontal="center" vertical="center"/>
    </xf>
    <xf numFmtId="0" fontId="2" fillId="3" borderId="10" xfId="3" applyFill="1" applyBorder="1" applyAlignment="1">
      <alignment horizontal="center" vertical="center"/>
    </xf>
    <xf numFmtId="0" fontId="2" fillId="4" borderId="11" xfId="3" applyFill="1" applyBorder="1" applyAlignment="1">
      <alignment horizontal="left" vertical="center" indent="1"/>
    </xf>
    <xf numFmtId="0" fontId="2" fillId="4" borderId="12" xfId="3" applyFill="1" applyBorder="1" applyAlignment="1">
      <alignment horizontal="left" vertical="center" indent="1"/>
    </xf>
    <xf numFmtId="0" fontId="2" fillId="4" borderId="13" xfId="3" applyFill="1" applyBorder="1" applyAlignment="1">
      <alignment horizontal="left" vertical="center" indent="1"/>
    </xf>
    <xf numFmtId="0" fontId="4" fillId="5" borderId="0" xfId="3" applyFont="1" applyFill="1" applyBorder="1">
      <alignment vertical="center"/>
    </xf>
    <xf numFmtId="0" fontId="2" fillId="0" borderId="0" xfId="3" applyAlignment="1">
      <alignment horizontal="center" vertical="center"/>
    </xf>
    <xf numFmtId="0" fontId="2" fillId="3" borderId="1" xfId="3" applyFill="1" applyBorder="1">
      <alignment vertical="center"/>
    </xf>
    <xf numFmtId="0" fontId="2" fillId="3" borderId="14" xfId="3" applyFill="1" applyBorder="1" applyAlignment="1">
      <alignment horizontal="center" vertical="center"/>
    </xf>
    <xf numFmtId="0" fontId="0" fillId="0" borderId="1" xfId="0" applyFill="1" applyBorder="1"/>
    <xf numFmtId="9" fontId="0" fillId="0" borderId="1" xfId="0" applyNumberFormat="1" applyBorder="1"/>
    <xf numFmtId="170" fontId="0" fillId="0" borderId="1" xfId="1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NumberFormat="1" applyBorder="1" applyAlignment="1">
      <alignment horizontal="left" vertical="center"/>
    </xf>
    <xf numFmtId="0" fontId="0" fillId="0" borderId="6" xfId="1" applyNumberFormat="1" applyFont="1" applyBorder="1" applyAlignment="1">
      <alignment horizontal="center" vertical="center"/>
    </xf>
    <xf numFmtId="170" fontId="0" fillId="0" borderId="6" xfId="1" applyNumberFormat="1" applyFont="1" applyBorder="1" applyAlignment="1">
      <alignment horizontal="center" vertical="center"/>
    </xf>
    <xf numFmtId="0" fontId="0" fillId="0" borderId="3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/>
    </xf>
    <xf numFmtId="166" fontId="0" fillId="0" borderId="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</cellXfs>
  <cellStyles count="4">
    <cellStyle name="Денежный" xfId="1" builtinId="4"/>
    <cellStyle name="Обычный" xfId="0" builtinId="0"/>
    <cellStyle name="Обычный 2" xfId="3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7"/>
  <sheetViews>
    <sheetView tabSelected="1" zoomScaleNormal="100" workbookViewId="0">
      <selection activeCell="B7" sqref="B7:D7"/>
    </sheetView>
  </sheetViews>
  <sheetFormatPr defaultRowHeight="15" x14ac:dyDescent="0.25"/>
  <cols>
    <col min="1" max="1" width="6.85546875" customWidth="1"/>
    <col min="12" max="12" width="9.28515625" customWidth="1"/>
  </cols>
  <sheetData>
    <row r="4" spans="1:16" ht="15.75" thickBot="1" x14ac:dyDescent="0.3"/>
    <row r="5" spans="1:16" ht="15.75" thickBot="1" x14ac:dyDescent="0.3">
      <c r="A5" s="48" t="s">
        <v>209</v>
      </c>
      <c r="B5" s="50" t="s">
        <v>0</v>
      </c>
      <c r="C5" s="51"/>
      <c r="D5" s="52"/>
      <c r="E5" s="56" t="s">
        <v>208</v>
      </c>
      <c r="F5" s="45" t="s">
        <v>210</v>
      </c>
      <c r="G5" s="46"/>
      <c r="H5" s="46"/>
      <c r="I5" s="46"/>
      <c r="J5" s="46"/>
      <c r="K5" s="46"/>
      <c r="L5" s="46"/>
      <c r="M5" s="47"/>
      <c r="N5" s="56" t="s">
        <v>216</v>
      </c>
      <c r="O5" s="50" t="s">
        <v>2</v>
      </c>
      <c r="P5" s="52"/>
    </row>
    <row r="6" spans="1:16" ht="45.75" thickBot="1" x14ac:dyDescent="0.3">
      <c r="A6" s="49"/>
      <c r="B6" s="53"/>
      <c r="C6" s="54"/>
      <c r="D6" s="55"/>
      <c r="E6" s="57"/>
      <c r="F6" s="29" t="s">
        <v>213</v>
      </c>
      <c r="G6" s="31" t="s">
        <v>214</v>
      </c>
      <c r="H6" s="31" t="s">
        <v>215</v>
      </c>
      <c r="I6" s="32" t="s">
        <v>212</v>
      </c>
      <c r="J6" s="29" t="s">
        <v>213</v>
      </c>
      <c r="K6" s="31" t="s">
        <v>214</v>
      </c>
      <c r="L6" s="33" t="s">
        <v>211</v>
      </c>
      <c r="M6" s="11" t="s">
        <v>218</v>
      </c>
      <c r="N6" s="57"/>
      <c r="O6" s="53"/>
      <c r="P6" s="55"/>
    </row>
    <row r="7" spans="1:16" x14ac:dyDescent="0.25">
      <c r="B7" s="43" t="s">
        <v>7</v>
      </c>
      <c r="C7" s="43"/>
      <c r="D7" s="43"/>
      <c r="E7" s="28" t="str">
        <f>IF(ISNA(VLOOKUP(B7,Цены!$B$3:$D$508,2)),"",VLOOKUP(B7,Цены!$B$3:$D$508,2,0))</f>
        <v>м2</v>
      </c>
      <c r="F7" s="28"/>
      <c r="G7" s="28"/>
      <c r="H7" s="28"/>
      <c r="I7" s="30">
        <f>F7*G7*H7</f>
        <v>0</v>
      </c>
      <c r="J7" s="28">
        <v>0.5</v>
      </c>
      <c r="K7" s="28">
        <v>3</v>
      </c>
      <c r="L7" s="28">
        <f>J7*K7</f>
        <v>1.5</v>
      </c>
      <c r="M7" s="28">
        <v>5</v>
      </c>
      <c r="N7" s="28">
        <f>IF(ISNA(VLOOKUP(B7,Цены!$B$3:$D$508,3)),"0",VLOOKUP(B7,Цены!$B$3:$D$508,3,0))</f>
        <v>816</v>
      </c>
      <c r="O7" s="42">
        <f>IF(E7="м.п.",N7*M7,IF(E7="м2",L7*N7))</f>
        <v>1224</v>
      </c>
      <c r="P7" s="42"/>
    </row>
  </sheetData>
  <mergeCells count="8">
    <mergeCell ref="B7:D7"/>
    <mergeCell ref="O7:P7"/>
    <mergeCell ref="F5:M5"/>
    <mergeCell ref="A5:A6"/>
    <mergeCell ref="B5:D6"/>
    <mergeCell ref="E5:E6"/>
    <mergeCell ref="N5:N6"/>
    <mergeCell ref="O5:P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00"/>
  <sheetViews>
    <sheetView workbookViewId="0">
      <pane ySplit="2" topLeftCell="A3" activePane="bottomLeft" state="frozen"/>
      <selection pane="bottomLeft" activeCell="A2" sqref="A2:D11"/>
    </sheetView>
  </sheetViews>
  <sheetFormatPr defaultRowHeight="15" x14ac:dyDescent="0.25"/>
  <cols>
    <col min="2" max="2" width="39" customWidth="1"/>
    <col min="4" max="4" width="12" customWidth="1"/>
    <col min="5" max="5" width="9.7109375" customWidth="1"/>
    <col min="6" max="6" width="9.140625" customWidth="1"/>
    <col min="7" max="7" width="9.28515625" customWidth="1"/>
    <col min="8" max="8" width="13.5703125" customWidth="1"/>
  </cols>
  <sheetData>
    <row r="1" spans="1:15" x14ac:dyDescent="0.25">
      <c r="F1" s="44" t="s">
        <v>8</v>
      </c>
      <c r="G1" s="44"/>
      <c r="J1" s="44" t="s">
        <v>8</v>
      </c>
      <c r="K1" s="44"/>
    </row>
    <row r="2" spans="1:15" x14ac:dyDescent="0.25">
      <c r="B2" s="1" t="s">
        <v>3</v>
      </c>
      <c r="C2" s="2" t="s">
        <v>9</v>
      </c>
      <c r="D2" s="2" t="s">
        <v>10</v>
      </c>
      <c r="E2" s="2" t="s">
        <v>11</v>
      </c>
      <c r="F2" t="s">
        <v>12</v>
      </c>
      <c r="G2" t="s">
        <v>13</v>
      </c>
      <c r="H2" t="s">
        <v>1</v>
      </c>
      <c r="J2" t="s">
        <v>12</v>
      </c>
      <c r="K2" t="s">
        <v>13</v>
      </c>
    </row>
    <row r="3" spans="1:15" ht="15" customHeight="1" x14ac:dyDescent="0.25">
      <c r="A3" s="3"/>
      <c r="B3" s="4" t="s">
        <v>14</v>
      </c>
      <c r="C3" s="5" t="s">
        <v>15</v>
      </c>
      <c r="D3" s="26">
        <v>22.8</v>
      </c>
      <c r="E3" s="6"/>
      <c r="F3" s="3"/>
      <c r="G3" s="3"/>
      <c r="H3" s="3" t="s">
        <v>16</v>
      </c>
      <c r="J3" s="3" t="s">
        <v>17</v>
      </c>
      <c r="K3" s="9">
        <v>1</v>
      </c>
    </row>
    <row r="4" spans="1:15" ht="15" customHeight="1" x14ac:dyDescent="0.25">
      <c r="A4" s="3"/>
      <c r="B4" s="4" t="s">
        <v>18</v>
      </c>
      <c r="C4" s="5" t="s">
        <v>15</v>
      </c>
      <c r="D4" s="26">
        <v>42</v>
      </c>
      <c r="E4" s="6"/>
      <c r="F4" s="3"/>
      <c r="G4" s="3"/>
      <c r="H4" s="3" t="s">
        <v>16</v>
      </c>
      <c r="J4" s="3" t="s">
        <v>19</v>
      </c>
      <c r="K4" s="9">
        <v>1.5</v>
      </c>
    </row>
    <row r="5" spans="1:15" ht="15" customHeight="1" x14ac:dyDescent="0.25">
      <c r="A5" s="3"/>
      <c r="B5" s="4" t="s">
        <v>20</v>
      </c>
      <c r="C5" s="5" t="s">
        <v>15</v>
      </c>
      <c r="D5" s="26">
        <v>53</v>
      </c>
      <c r="E5" s="6"/>
      <c r="F5" s="3"/>
      <c r="G5" s="3"/>
      <c r="H5" s="3" t="s">
        <v>16</v>
      </c>
      <c r="J5" s="3" t="s">
        <v>21</v>
      </c>
      <c r="K5" s="9">
        <v>2</v>
      </c>
    </row>
    <row r="6" spans="1:15" ht="15" customHeight="1" x14ac:dyDescent="0.25">
      <c r="A6" s="3"/>
      <c r="B6" s="7" t="s">
        <v>22</v>
      </c>
      <c r="C6" s="8" t="s">
        <v>15</v>
      </c>
      <c r="D6" s="26">
        <v>29</v>
      </c>
      <c r="E6" s="6">
        <v>0.28000000000000003</v>
      </c>
      <c r="F6" s="9">
        <v>1</v>
      </c>
      <c r="G6" s="3" t="s">
        <v>17</v>
      </c>
      <c r="H6" s="3" t="s">
        <v>16</v>
      </c>
      <c r="J6" s="3" t="s">
        <v>23</v>
      </c>
      <c r="K6" s="9">
        <v>2.5</v>
      </c>
    </row>
    <row r="7" spans="1:15" ht="15" customHeight="1" x14ac:dyDescent="0.25">
      <c r="A7" s="3"/>
      <c r="B7" s="7" t="s">
        <v>24</v>
      </c>
      <c r="C7" s="8" t="s">
        <v>15</v>
      </c>
      <c r="D7" s="26">
        <v>36</v>
      </c>
      <c r="E7" s="6">
        <v>0.5</v>
      </c>
      <c r="F7" s="9">
        <v>1.5</v>
      </c>
      <c r="G7" s="3" t="s">
        <v>19</v>
      </c>
      <c r="H7" s="3" t="s">
        <v>16</v>
      </c>
      <c r="J7" s="3" t="s">
        <v>25</v>
      </c>
      <c r="K7" s="9">
        <v>3</v>
      </c>
    </row>
    <row r="8" spans="1:15" ht="15" customHeight="1" x14ac:dyDescent="0.25">
      <c r="A8" s="3"/>
      <c r="B8" s="7" t="s">
        <v>5</v>
      </c>
      <c r="C8" s="8" t="s">
        <v>15</v>
      </c>
      <c r="D8" s="26">
        <v>37.5</v>
      </c>
      <c r="E8" s="6">
        <v>0.78</v>
      </c>
      <c r="F8" s="9">
        <v>2</v>
      </c>
      <c r="G8" s="3" t="s">
        <v>21</v>
      </c>
      <c r="H8" s="3" t="s">
        <v>16</v>
      </c>
      <c r="J8" s="24" t="s">
        <v>158</v>
      </c>
      <c r="K8" s="25">
        <v>1.25</v>
      </c>
      <c r="L8" s="58" t="s">
        <v>181</v>
      </c>
      <c r="M8" s="59"/>
      <c r="N8" s="59"/>
      <c r="O8" s="59"/>
    </row>
    <row r="9" spans="1:15" ht="15" customHeight="1" x14ac:dyDescent="0.25">
      <c r="A9" s="3"/>
      <c r="B9" s="7" t="s">
        <v>26</v>
      </c>
      <c r="C9" s="8" t="s">
        <v>15</v>
      </c>
      <c r="D9" s="26">
        <v>52</v>
      </c>
      <c r="E9" s="6">
        <v>1.1299999999999999</v>
      </c>
      <c r="F9" s="9">
        <v>2.5</v>
      </c>
      <c r="G9" s="3" t="s">
        <v>23</v>
      </c>
      <c r="H9" s="3" t="s">
        <v>16</v>
      </c>
      <c r="J9" s="24" t="s">
        <v>159</v>
      </c>
      <c r="K9" s="25">
        <v>1.75</v>
      </c>
      <c r="L9" s="58" t="s">
        <v>180</v>
      </c>
      <c r="M9" s="59"/>
      <c r="N9" s="59"/>
      <c r="O9" s="59"/>
    </row>
    <row r="10" spans="1:15" ht="15" customHeight="1" x14ac:dyDescent="0.25">
      <c r="A10" s="3"/>
      <c r="B10" s="7" t="s">
        <v>27</v>
      </c>
      <c r="C10" s="8" t="s">
        <v>15</v>
      </c>
      <c r="D10" s="26">
        <v>62</v>
      </c>
      <c r="E10" s="6">
        <v>1.54</v>
      </c>
      <c r="F10" s="9">
        <v>3</v>
      </c>
      <c r="G10" s="3" t="s">
        <v>25</v>
      </c>
      <c r="H10" s="3" t="s">
        <v>16</v>
      </c>
      <c r="J10" s="24" t="s">
        <v>160</v>
      </c>
      <c r="K10" s="25">
        <v>2.25</v>
      </c>
    </row>
    <row r="11" spans="1:15" ht="15" customHeight="1" x14ac:dyDescent="0.25">
      <c r="A11" s="3"/>
      <c r="B11" s="7" t="s">
        <v>28</v>
      </c>
      <c r="C11" s="8" t="s">
        <v>15</v>
      </c>
      <c r="D11" s="26">
        <v>74</v>
      </c>
      <c r="E11" s="6">
        <v>2.0099999999999998</v>
      </c>
      <c r="F11" s="3"/>
      <c r="G11" s="3"/>
      <c r="H11" s="3" t="s">
        <v>16</v>
      </c>
      <c r="J11" s="24" t="s">
        <v>161</v>
      </c>
      <c r="K11" s="25">
        <v>2.75</v>
      </c>
    </row>
    <row r="12" spans="1:15" ht="15" customHeight="1" x14ac:dyDescent="0.25">
      <c r="A12" s="3"/>
      <c r="B12" s="7" t="s">
        <v>29</v>
      </c>
      <c r="C12" s="8" t="s">
        <v>15</v>
      </c>
      <c r="D12" s="26"/>
      <c r="E12" s="6">
        <v>2.54</v>
      </c>
      <c r="F12" s="3"/>
      <c r="G12" s="3"/>
      <c r="H12" s="3" t="s">
        <v>16</v>
      </c>
      <c r="J12" s="24" t="s">
        <v>162</v>
      </c>
      <c r="K12" s="25">
        <v>0</v>
      </c>
    </row>
    <row r="13" spans="1:15" ht="15" customHeight="1" x14ac:dyDescent="0.25">
      <c r="A13" s="3"/>
      <c r="B13" s="7" t="s">
        <v>30</v>
      </c>
      <c r="C13" s="8" t="s">
        <v>15</v>
      </c>
      <c r="D13" s="26"/>
      <c r="E13" s="6">
        <v>3.14</v>
      </c>
      <c r="F13" s="3"/>
      <c r="G13" s="3"/>
      <c r="H13" s="3" t="s">
        <v>16</v>
      </c>
      <c r="J13" s="24" t="s">
        <v>163</v>
      </c>
      <c r="K13" s="25">
        <v>0.5</v>
      </c>
    </row>
    <row r="14" spans="1:15" ht="15" customHeight="1" x14ac:dyDescent="0.25">
      <c r="A14" s="3"/>
      <c r="B14" s="7" t="s">
        <v>31</v>
      </c>
      <c r="C14" s="8" t="s">
        <v>15</v>
      </c>
      <c r="D14" s="26"/>
      <c r="E14" s="6"/>
      <c r="F14" s="3"/>
      <c r="G14" s="3"/>
      <c r="H14" s="3" t="s">
        <v>16</v>
      </c>
      <c r="J14" s="24" t="s">
        <v>164</v>
      </c>
      <c r="K14" s="25">
        <v>0.75</v>
      </c>
    </row>
    <row r="15" spans="1:15" ht="15" customHeight="1" x14ac:dyDescent="0.25">
      <c r="A15" s="3"/>
      <c r="B15" s="7" t="s">
        <v>32</v>
      </c>
      <c r="C15" s="8" t="s">
        <v>15</v>
      </c>
      <c r="D15" s="26"/>
      <c r="E15" s="6"/>
      <c r="F15" s="3"/>
      <c r="G15" s="3"/>
      <c r="H15" s="3" t="s">
        <v>16</v>
      </c>
    </row>
    <row r="16" spans="1:15" ht="15" customHeight="1" x14ac:dyDescent="0.25">
      <c r="A16" s="3"/>
      <c r="B16" s="7" t="s">
        <v>33</v>
      </c>
      <c r="C16" s="8" t="s">
        <v>15</v>
      </c>
      <c r="D16" s="26">
        <v>9.5</v>
      </c>
      <c r="E16" s="6">
        <v>0.26</v>
      </c>
      <c r="F16" s="3"/>
      <c r="G16" s="3"/>
      <c r="H16" s="3" t="s">
        <v>16</v>
      </c>
    </row>
    <row r="17" spans="1:8" ht="15" customHeight="1" x14ac:dyDescent="0.25">
      <c r="A17" s="3"/>
      <c r="B17" s="7" t="s">
        <v>34</v>
      </c>
      <c r="C17" s="8" t="s">
        <v>15</v>
      </c>
      <c r="D17" s="26">
        <v>17</v>
      </c>
      <c r="E17" s="6">
        <v>0.39</v>
      </c>
      <c r="F17" s="3"/>
      <c r="G17" s="3"/>
      <c r="H17" s="3" t="s">
        <v>16</v>
      </c>
    </row>
    <row r="18" spans="1:8" ht="15" customHeight="1" x14ac:dyDescent="0.25">
      <c r="A18" s="3"/>
      <c r="B18" s="7" t="s">
        <v>35</v>
      </c>
      <c r="C18" s="8" t="s">
        <v>15</v>
      </c>
      <c r="D18" s="26">
        <v>25</v>
      </c>
      <c r="E18" s="6">
        <v>0.62</v>
      </c>
      <c r="F18" s="3"/>
      <c r="G18" s="3"/>
      <c r="H18" s="3" t="s">
        <v>16</v>
      </c>
    </row>
    <row r="19" spans="1:8" ht="15" customHeight="1" x14ac:dyDescent="0.25">
      <c r="A19" s="3"/>
      <c r="B19" s="7" t="s">
        <v>36</v>
      </c>
      <c r="C19" s="8" t="s">
        <v>15</v>
      </c>
      <c r="D19" s="26">
        <v>34</v>
      </c>
      <c r="E19" s="6">
        <v>0.89</v>
      </c>
      <c r="F19" s="3"/>
      <c r="G19" s="3"/>
      <c r="H19" s="3" t="s">
        <v>16</v>
      </c>
    </row>
    <row r="20" spans="1:8" ht="15" customHeight="1" x14ac:dyDescent="0.25">
      <c r="A20" s="3"/>
      <c r="B20" s="7" t="s">
        <v>37</v>
      </c>
      <c r="C20" s="8" t="s">
        <v>15</v>
      </c>
      <c r="D20" s="26">
        <v>49</v>
      </c>
      <c r="E20" s="6">
        <v>1.21</v>
      </c>
      <c r="F20" s="3"/>
      <c r="G20" s="3"/>
      <c r="H20" s="3" t="s">
        <v>16</v>
      </c>
    </row>
    <row r="21" spans="1:8" ht="15" customHeight="1" x14ac:dyDescent="0.25">
      <c r="A21" s="3"/>
      <c r="B21" s="7" t="s">
        <v>38</v>
      </c>
      <c r="C21" s="8" t="s">
        <v>15</v>
      </c>
      <c r="D21" s="26">
        <v>63</v>
      </c>
      <c r="E21" s="6">
        <v>1.58</v>
      </c>
      <c r="F21" s="3"/>
      <c r="G21" s="3"/>
      <c r="H21" s="3" t="s">
        <v>16</v>
      </c>
    </row>
    <row r="22" spans="1:8" ht="15" customHeight="1" x14ac:dyDescent="0.25">
      <c r="A22" s="3"/>
      <c r="B22" s="7" t="s">
        <v>39</v>
      </c>
      <c r="C22" s="8" t="s">
        <v>15</v>
      </c>
      <c r="D22" s="26"/>
      <c r="E22" s="6">
        <v>2</v>
      </c>
      <c r="F22" s="3"/>
      <c r="G22" s="3"/>
      <c r="H22" s="3" t="s">
        <v>16</v>
      </c>
    </row>
    <row r="23" spans="1:8" ht="15" customHeight="1" x14ac:dyDescent="0.25">
      <c r="A23" s="3"/>
      <c r="B23" s="7" t="s">
        <v>40</v>
      </c>
      <c r="C23" s="8" t="s">
        <v>15</v>
      </c>
      <c r="D23" s="26">
        <v>90</v>
      </c>
      <c r="E23" s="6">
        <v>2.46</v>
      </c>
      <c r="F23" s="3"/>
      <c r="G23" s="3"/>
      <c r="H23" s="3" t="s">
        <v>16</v>
      </c>
    </row>
    <row r="24" spans="1:8" ht="15" customHeight="1" x14ac:dyDescent="0.25">
      <c r="A24" s="3"/>
      <c r="B24" s="7" t="s">
        <v>41</v>
      </c>
      <c r="C24" s="8" t="s">
        <v>15</v>
      </c>
      <c r="D24" s="26"/>
      <c r="E24" s="6"/>
      <c r="F24" s="3"/>
      <c r="G24" s="3"/>
      <c r="H24" s="3" t="s">
        <v>16</v>
      </c>
    </row>
    <row r="25" spans="1:8" ht="15" customHeight="1" x14ac:dyDescent="0.25">
      <c r="A25" s="3"/>
      <c r="B25" s="7" t="s">
        <v>42</v>
      </c>
      <c r="C25" s="8" t="s">
        <v>15</v>
      </c>
      <c r="D25" s="26">
        <v>120</v>
      </c>
      <c r="E25" s="6">
        <v>3.83</v>
      </c>
      <c r="F25" s="3"/>
      <c r="G25" s="3"/>
      <c r="H25" s="3" t="s">
        <v>16</v>
      </c>
    </row>
    <row r="26" spans="1:8" ht="15" customHeight="1" x14ac:dyDescent="0.25">
      <c r="A26" s="3"/>
      <c r="B26" s="7" t="s">
        <v>43</v>
      </c>
      <c r="C26" s="8" t="s">
        <v>15</v>
      </c>
      <c r="D26" s="26"/>
      <c r="E26" s="6"/>
      <c r="F26" s="3"/>
      <c r="G26" s="3"/>
      <c r="H26" s="3" t="s">
        <v>16</v>
      </c>
    </row>
    <row r="27" spans="1:8" ht="15" customHeight="1" x14ac:dyDescent="0.25">
      <c r="A27" s="3"/>
      <c r="B27" s="7" t="s">
        <v>44</v>
      </c>
      <c r="C27" s="8" t="s">
        <v>15</v>
      </c>
      <c r="D27" s="26">
        <v>191</v>
      </c>
      <c r="E27" s="6">
        <v>5.51</v>
      </c>
      <c r="F27" s="3"/>
      <c r="G27" s="3"/>
      <c r="H27" s="3" t="s">
        <v>16</v>
      </c>
    </row>
    <row r="28" spans="1:8" ht="15" customHeight="1" x14ac:dyDescent="0.25">
      <c r="A28" s="3"/>
      <c r="B28" s="7" t="s">
        <v>45</v>
      </c>
      <c r="C28" s="8" t="s">
        <v>15</v>
      </c>
      <c r="D28" s="26">
        <v>273</v>
      </c>
      <c r="E28" s="6">
        <v>7.94</v>
      </c>
      <c r="F28" s="3"/>
      <c r="G28" s="3"/>
      <c r="H28" s="3" t="s">
        <v>16</v>
      </c>
    </row>
    <row r="29" spans="1:8" ht="15" customHeight="1" x14ac:dyDescent="0.25">
      <c r="A29" s="3"/>
      <c r="B29" s="7" t="s">
        <v>46</v>
      </c>
      <c r="C29" s="10" t="s">
        <v>47</v>
      </c>
      <c r="D29" s="26"/>
      <c r="E29" s="6"/>
      <c r="F29" s="3"/>
      <c r="G29" s="3"/>
      <c r="H29" s="3" t="s">
        <v>16</v>
      </c>
    </row>
    <row r="30" spans="1:8" ht="15" customHeight="1" x14ac:dyDescent="0.25">
      <c r="A30" s="3"/>
      <c r="B30" s="7" t="s">
        <v>48</v>
      </c>
      <c r="C30" s="10" t="s">
        <v>47</v>
      </c>
      <c r="D30" s="26"/>
      <c r="E30" s="6"/>
      <c r="F30" s="3"/>
      <c r="G30" s="3"/>
      <c r="H30" s="3" t="s">
        <v>16</v>
      </c>
    </row>
    <row r="31" spans="1:8" ht="15" customHeight="1" x14ac:dyDescent="0.25">
      <c r="A31" s="3"/>
      <c r="B31" s="7" t="s">
        <v>49</v>
      </c>
      <c r="C31" s="10" t="s">
        <v>47</v>
      </c>
      <c r="D31" s="26"/>
      <c r="E31" s="6">
        <v>7.85</v>
      </c>
      <c r="F31" s="3"/>
      <c r="G31" s="3"/>
      <c r="H31" s="3" t="s">
        <v>16</v>
      </c>
    </row>
    <row r="32" spans="1:8" ht="15" customHeight="1" x14ac:dyDescent="0.25">
      <c r="A32" s="3"/>
      <c r="B32" s="7" t="s">
        <v>50</v>
      </c>
      <c r="C32" s="10" t="s">
        <v>47</v>
      </c>
      <c r="D32" s="26"/>
      <c r="E32" s="6"/>
      <c r="F32" s="3"/>
      <c r="G32" s="3"/>
      <c r="H32" s="3" t="s">
        <v>16</v>
      </c>
    </row>
    <row r="33" spans="1:8" ht="15" customHeight="1" x14ac:dyDescent="0.25">
      <c r="A33" s="3"/>
      <c r="B33" s="7" t="s">
        <v>51</v>
      </c>
      <c r="C33" s="10" t="s">
        <v>47</v>
      </c>
      <c r="D33" s="26">
        <v>512</v>
      </c>
      <c r="E33" s="6">
        <v>11.77</v>
      </c>
      <c r="F33" s="3"/>
      <c r="G33" s="3"/>
      <c r="H33" s="3" t="s">
        <v>16</v>
      </c>
    </row>
    <row r="34" spans="1:8" ht="15" customHeight="1" x14ac:dyDescent="0.25">
      <c r="A34" s="3"/>
      <c r="B34" s="7" t="s">
        <v>52</v>
      </c>
      <c r="C34" s="10" t="s">
        <v>47</v>
      </c>
      <c r="D34" s="26"/>
      <c r="E34" s="6"/>
      <c r="F34" s="3"/>
      <c r="G34" s="3"/>
      <c r="H34" s="3" t="s">
        <v>16</v>
      </c>
    </row>
    <row r="35" spans="1:8" ht="15" customHeight="1" x14ac:dyDescent="0.25">
      <c r="A35" s="3"/>
      <c r="B35" s="7" t="s">
        <v>53</v>
      </c>
      <c r="C35" s="8" t="s">
        <v>47</v>
      </c>
      <c r="D35" s="26">
        <v>448</v>
      </c>
      <c r="E35" s="6">
        <v>15.7</v>
      </c>
      <c r="F35" s="3"/>
      <c r="G35" s="3"/>
      <c r="H35" s="3" t="s">
        <v>16</v>
      </c>
    </row>
    <row r="36" spans="1:8" ht="15" customHeight="1" x14ac:dyDescent="0.25">
      <c r="A36" s="3"/>
      <c r="B36" s="7" t="s">
        <v>54</v>
      </c>
      <c r="C36" s="8" t="s">
        <v>47</v>
      </c>
      <c r="D36" s="26"/>
      <c r="E36" s="6"/>
      <c r="F36" s="3"/>
      <c r="G36" s="3"/>
      <c r="H36" s="3" t="s">
        <v>16</v>
      </c>
    </row>
    <row r="37" spans="1:8" ht="15" customHeight="1" x14ac:dyDescent="0.25">
      <c r="A37" s="3"/>
      <c r="B37" s="7" t="s">
        <v>7</v>
      </c>
      <c r="C37" s="8" t="s">
        <v>47</v>
      </c>
      <c r="D37" s="26">
        <v>816</v>
      </c>
      <c r="E37" s="6">
        <v>23.55</v>
      </c>
      <c r="F37" s="3"/>
      <c r="G37" s="3"/>
      <c r="H37" s="3" t="s">
        <v>16</v>
      </c>
    </row>
    <row r="38" spans="1:8" ht="15" customHeight="1" x14ac:dyDescent="0.25">
      <c r="A38" s="3"/>
      <c r="B38" s="7" t="s">
        <v>55</v>
      </c>
      <c r="C38" s="8" t="s">
        <v>47</v>
      </c>
      <c r="D38" s="26"/>
      <c r="E38" s="6"/>
      <c r="F38" s="3"/>
      <c r="G38" s="3"/>
      <c r="H38" s="3" t="s">
        <v>16</v>
      </c>
    </row>
    <row r="39" spans="1:8" ht="15" customHeight="1" x14ac:dyDescent="0.25">
      <c r="A39" s="3"/>
      <c r="B39" s="7" t="s">
        <v>203</v>
      </c>
      <c r="C39" s="8" t="s">
        <v>47</v>
      </c>
      <c r="D39" s="26">
        <v>12880</v>
      </c>
      <c r="E39" s="6"/>
      <c r="F39" s="3"/>
      <c r="G39" s="3"/>
      <c r="H39" s="3" t="s">
        <v>16</v>
      </c>
    </row>
    <row r="40" spans="1:8" ht="15" customHeight="1" x14ac:dyDescent="0.25">
      <c r="A40" s="3"/>
      <c r="B40" s="7" t="s">
        <v>56</v>
      </c>
      <c r="C40" s="8" t="s">
        <v>15</v>
      </c>
      <c r="D40" s="26">
        <v>60</v>
      </c>
      <c r="E40" s="6"/>
      <c r="F40" s="3"/>
      <c r="G40" s="3"/>
      <c r="H40" s="3" t="s">
        <v>16</v>
      </c>
    </row>
    <row r="41" spans="1:8" ht="15" customHeight="1" x14ac:dyDescent="0.25">
      <c r="A41" s="3"/>
      <c r="B41" s="7" t="s">
        <v>57</v>
      </c>
      <c r="C41" s="8" t="s">
        <v>15</v>
      </c>
      <c r="D41" s="26"/>
      <c r="E41" s="6"/>
      <c r="F41" s="3"/>
      <c r="G41" s="3"/>
      <c r="H41" s="3" t="s">
        <v>16</v>
      </c>
    </row>
    <row r="42" spans="1:8" ht="15" customHeight="1" x14ac:dyDescent="0.25">
      <c r="A42" s="3"/>
      <c r="B42" s="7" t="s">
        <v>58</v>
      </c>
      <c r="C42" s="8" t="s">
        <v>15</v>
      </c>
      <c r="D42" s="26"/>
      <c r="E42" s="6"/>
      <c r="F42" s="3"/>
      <c r="G42" s="3"/>
      <c r="H42" s="3" t="s">
        <v>16</v>
      </c>
    </row>
    <row r="43" spans="1:8" ht="15" customHeight="1" x14ac:dyDescent="0.25">
      <c r="A43" s="3"/>
      <c r="B43" s="7" t="s">
        <v>59</v>
      </c>
      <c r="C43" s="8" t="s">
        <v>15</v>
      </c>
      <c r="D43" s="26">
        <v>34</v>
      </c>
      <c r="E43" s="6">
        <v>0.79</v>
      </c>
      <c r="F43" s="3"/>
      <c r="G43" s="3"/>
      <c r="H43" s="3" t="s">
        <v>16</v>
      </c>
    </row>
    <row r="44" spans="1:8" ht="15" customHeight="1" x14ac:dyDescent="0.25">
      <c r="A44" s="3"/>
      <c r="B44" s="7" t="s">
        <v>60</v>
      </c>
      <c r="C44" s="8" t="s">
        <v>15</v>
      </c>
      <c r="D44" s="26">
        <v>54</v>
      </c>
      <c r="E44" s="6">
        <v>1.26</v>
      </c>
      <c r="F44" s="3"/>
      <c r="G44" s="3"/>
      <c r="H44" s="3" t="s">
        <v>16</v>
      </c>
    </row>
    <row r="45" spans="1:8" ht="15" customHeight="1" x14ac:dyDescent="0.25">
      <c r="A45" s="3"/>
      <c r="B45" s="7" t="s">
        <v>61</v>
      </c>
      <c r="C45" s="8" t="s">
        <v>15</v>
      </c>
      <c r="D45" s="26"/>
      <c r="E45" s="6"/>
      <c r="F45" s="3"/>
      <c r="G45" s="3"/>
      <c r="H45" s="3" t="s">
        <v>16</v>
      </c>
    </row>
    <row r="46" spans="1:8" ht="15" customHeight="1" x14ac:dyDescent="0.25">
      <c r="A46" s="3"/>
      <c r="B46" s="7" t="s">
        <v>62</v>
      </c>
      <c r="C46" s="8" t="s">
        <v>15</v>
      </c>
      <c r="D46" s="26">
        <v>87</v>
      </c>
      <c r="E46" s="6">
        <v>1.95</v>
      </c>
      <c r="F46" s="3"/>
      <c r="G46" s="3"/>
      <c r="H46" s="3" t="s">
        <v>16</v>
      </c>
    </row>
    <row r="47" spans="1:8" ht="15" customHeight="1" x14ac:dyDescent="0.25">
      <c r="A47" s="3"/>
      <c r="B47" s="7" t="s">
        <v>63</v>
      </c>
      <c r="C47" s="8" t="s">
        <v>15</v>
      </c>
      <c r="D47" s="26"/>
      <c r="E47" s="6"/>
      <c r="F47" s="3"/>
      <c r="G47" s="3"/>
      <c r="H47" s="3" t="s">
        <v>16</v>
      </c>
    </row>
    <row r="48" spans="1:8" ht="15" customHeight="1" x14ac:dyDescent="0.25">
      <c r="A48" s="3"/>
      <c r="B48" s="7" t="s">
        <v>182</v>
      </c>
      <c r="C48" s="8" t="s">
        <v>15</v>
      </c>
      <c r="D48" s="26">
        <v>32</v>
      </c>
      <c r="E48" s="6">
        <v>0.64</v>
      </c>
      <c r="F48" s="3"/>
      <c r="G48" s="3"/>
      <c r="H48" s="3" t="s">
        <v>16</v>
      </c>
    </row>
    <row r="49" spans="1:8" ht="15" customHeight="1" x14ac:dyDescent="0.25">
      <c r="A49" s="3"/>
      <c r="B49" s="7" t="s">
        <v>64</v>
      </c>
      <c r="C49" s="8" t="s">
        <v>15</v>
      </c>
      <c r="D49" s="26"/>
      <c r="E49" s="6"/>
      <c r="F49" s="3"/>
      <c r="G49" s="3"/>
      <c r="H49" s="3" t="s">
        <v>16</v>
      </c>
    </row>
    <row r="50" spans="1:8" ht="15" customHeight="1" x14ac:dyDescent="0.25">
      <c r="A50" s="3"/>
      <c r="B50" s="7" t="s">
        <v>4</v>
      </c>
      <c r="C50" s="8" t="s">
        <v>15</v>
      </c>
      <c r="D50" s="26">
        <v>41</v>
      </c>
      <c r="E50" s="6">
        <v>0.87</v>
      </c>
      <c r="F50" s="3"/>
      <c r="G50" s="3"/>
      <c r="H50" s="3" t="s">
        <v>16</v>
      </c>
    </row>
    <row r="51" spans="1:8" ht="15" customHeight="1" x14ac:dyDescent="0.25">
      <c r="A51" s="3"/>
      <c r="B51" s="7" t="s">
        <v>65</v>
      </c>
      <c r="C51" s="8" t="s">
        <v>15</v>
      </c>
      <c r="D51" s="26">
        <v>52</v>
      </c>
      <c r="E51" s="6">
        <v>1.1200000000000001</v>
      </c>
      <c r="F51" s="3"/>
      <c r="G51" s="3"/>
      <c r="H51" s="3" t="s">
        <v>16</v>
      </c>
    </row>
    <row r="52" spans="1:8" ht="15" customHeight="1" x14ac:dyDescent="0.25">
      <c r="A52" s="3"/>
      <c r="B52" s="7" t="s">
        <v>66</v>
      </c>
      <c r="C52" s="8" t="s">
        <v>15</v>
      </c>
      <c r="D52" s="26">
        <v>54</v>
      </c>
      <c r="E52" s="6">
        <v>1.1000000000000001</v>
      </c>
      <c r="F52" s="3"/>
      <c r="G52" s="3"/>
      <c r="H52" s="3" t="s">
        <v>16</v>
      </c>
    </row>
    <row r="53" spans="1:8" ht="15" customHeight="1" x14ac:dyDescent="0.25">
      <c r="A53" s="3"/>
      <c r="B53" s="7" t="s">
        <v>67</v>
      </c>
      <c r="C53" s="8" t="s">
        <v>15</v>
      </c>
      <c r="D53" s="26">
        <v>62</v>
      </c>
      <c r="E53" s="6">
        <v>1.44</v>
      </c>
      <c r="F53" s="3"/>
      <c r="G53" s="3"/>
      <c r="H53" s="3" t="s">
        <v>16</v>
      </c>
    </row>
    <row r="54" spans="1:8" ht="15" customHeight="1" x14ac:dyDescent="0.25">
      <c r="A54" s="3"/>
      <c r="B54" s="7" t="s">
        <v>68</v>
      </c>
      <c r="C54" s="8" t="s">
        <v>15</v>
      </c>
      <c r="D54" s="26">
        <v>47</v>
      </c>
      <c r="E54" s="6">
        <v>1.1000000000000001</v>
      </c>
      <c r="F54" s="3"/>
      <c r="G54" s="3"/>
      <c r="H54" s="3" t="s">
        <v>16</v>
      </c>
    </row>
    <row r="55" spans="1:8" ht="15" customHeight="1" x14ac:dyDescent="0.25">
      <c r="A55" s="3"/>
      <c r="B55" s="7" t="s">
        <v>69</v>
      </c>
      <c r="C55" s="8" t="s">
        <v>15</v>
      </c>
      <c r="D55" s="26">
        <v>54</v>
      </c>
      <c r="E55" s="6">
        <v>1.44</v>
      </c>
      <c r="F55" s="3"/>
      <c r="G55" s="3"/>
      <c r="H55" s="3" t="s">
        <v>16</v>
      </c>
    </row>
    <row r="56" spans="1:8" ht="15" customHeight="1" x14ac:dyDescent="0.25">
      <c r="A56" s="3"/>
      <c r="B56" s="7" t="s">
        <v>70</v>
      </c>
      <c r="C56" s="8" t="s">
        <v>15</v>
      </c>
      <c r="D56" s="26">
        <v>60</v>
      </c>
      <c r="E56" s="6">
        <v>1.33</v>
      </c>
      <c r="F56" s="3"/>
      <c r="G56" s="3"/>
      <c r="H56" s="3" t="s">
        <v>16</v>
      </c>
    </row>
    <row r="57" spans="1:8" ht="15" customHeight="1" x14ac:dyDescent="0.25">
      <c r="A57" s="3"/>
      <c r="B57" s="7" t="s">
        <v>71</v>
      </c>
      <c r="C57" s="8" t="s">
        <v>15</v>
      </c>
      <c r="D57" s="26">
        <v>78</v>
      </c>
      <c r="E57" s="6">
        <v>1.75</v>
      </c>
      <c r="F57" s="3"/>
      <c r="G57" s="3"/>
      <c r="H57" s="3" t="s">
        <v>16</v>
      </c>
    </row>
    <row r="58" spans="1:8" ht="15" customHeight="1" x14ac:dyDescent="0.25">
      <c r="A58" s="3"/>
      <c r="B58" s="7" t="s">
        <v>72</v>
      </c>
      <c r="C58" s="8" t="s">
        <v>15</v>
      </c>
      <c r="D58" s="26">
        <v>60</v>
      </c>
      <c r="E58" s="6">
        <v>1.34</v>
      </c>
      <c r="F58" s="3"/>
      <c r="G58" s="3"/>
      <c r="H58" s="3" t="s">
        <v>16</v>
      </c>
    </row>
    <row r="59" spans="1:8" ht="15" customHeight="1" x14ac:dyDescent="0.25">
      <c r="A59" s="3"/>
      <c r="B59" s="7" t="s">
        <v>73</v>
      </c>
      <c r="C59" s="8" t="s">
        <v>15</v>
      </c>
      <c r="D59" s="26">
        <v>74</v>
      </c>
      <c r="E59" s="6">
        <v>1.75</v>
      </c>
      <c r="F59" s="3"/>
      <c r="G59" s="3"/>
      <c r="H59" s="3" t="s">
        <v>16</v>
      </c>
    </row>
    <row r="60" spans="1:8" ht="15" customHeight="1" x14ac:dyDescent="0.25">
      <c r="A60" s="3"/>
      <c r="B60" s="7" t="s">
        <v>74</v>
      </c>
      <c r="C60" s="8" t="s">
        <v>15</v>
      </c>
      <c r="D60" s="26">
        <v>79</v>
      </c>
      <c r="E60" s="6">
        <v>1.9</v>
      </c>
      <c r="F60" s="3"/>
      <c r="G60" s="3"/>
      <c r="H60" s="3" t="s">
        <v>16</v>
      </c>
    </row>
    <row r="61" spans="1:8" ht="15" customHeight="1" x14ac:dyDescent="0.25">
      <c r="A61" s="3"/>
      <c r="B61" s="7" t="s">
        <v>75</v>
      </c>
      <c r="C61" s="8" t="s">
        <v>15</v>
      </c>
      <c r="D61" s="26">
        <v>84</v>
      </c>
      <c r="E61" s="6">
        <v>1.8</v>
      </c>
      <c r="F61" s="3"/>
      <c r="G61" s="3"/>
      <c r="H61" s="3" t="s">
        <v>16</v>
      </c>
    </row>
    <row r="62" spans="1:8" ht="15" customHeight="1" x14ac:dyDescent="0.25">
      <c r="A62" s="3"/>
      <c r="B62" s="7" t="s">
        <v>76</v>
      </c>
      <c r="C62" s="8" t="s">
        <v>15</v>
      </c>
      <c r="D62" s="26">
        <v>101.3</v>
      </c>
      <c r="E62" s="6">
        <v>2.39</v>
      </c>
      <c r="F62" s="3"/>
      <c r="G62" s="3"/>
      <c r="H62" s="3" t="s">
        <v>16</v>
      </c>
    </row>
    <row r="63" spans="1:8" ht="15" customHeight="1" x14ac:dyDescent="0.25">
      <c r="A63" s="3"/>
      <c r="B63" s="7" t="s">
        <v>77</v>
      </c>
      <c r="C63" s="8" t="s">
        <v>15</v>
      </c>
      <c r="D63" s="26">
        <v>117</v>
      </c>
      <c r="E63" s="6">
        <v>3.49</v>
      </c>
      <c r="F63" s="3"/>
      <c r="G63" s="3"/>
      <c r="H63" s="3" t="s">
        <v>16</v>
      </c>
    </row>
    <row r="64" spans="1:8" ht="15" customHeight="1" x14ac:dyDescent="0.25">
      <c r="A64" s="3"/>
      <c r="B64" s="7" t="s">
        <v>78</v>
      </c>
      <c r="C64" s="8" t="s">
        <v>15</v>
      </c>
      <c r="D64" s="26">
        <v>82</v>
      </c>
      <c r="E64" s="6">
        <v>1.68</v>
      </c>
      <c r="F64" s="3"/>
      <c r="G64" s="3"/>
      <c r="H64" s="3" t="s">
        <v>16</v>
      </c>
    </row>
    <row r="65" spans="1:8" ht="15" customHeight="1" x14ac:dyDescent="0.25">
      <c r="A65" s="3"/>
      <c r="B65" s="7" t="s">
        <v>79</v>
      </c>
      <c r="C65" s="8" t="s">
        <v>15</v>
      </c>
      <c r="D65" s="26">
        <v>93</v>
      </c>
      <c r="E65" s="6">
        <v>2.2200000000000002</v>
      </c>
      <c r="F65" s="3"/>
      <c r="G65" s="3"/>
      <c r="H65" s="3" t="s">
        <v>16</v>
      </c>
    </row>
    <row r="66" spans="1:8" ht="15" customHeight="1" x14ac:dyDescent="0.25">
      <c r="A66" s="3"/>
      <c r="B66" s="7" t="s">
        <v>80</v>
      </c>
      <c r="C66" s="8" t="s">
        <v>15</v>
      </c>
      <c r="D66" s="26"/>
      <c r="E66" s="6"/>
      <c r="F66" s="3"/>
      <c r="G66" s="3"/>
      <c r="H66" s="3" t="s">
        <v>16</v>
      </c>
    </row>
    <row r="67" spans="1:8" ht="15" customHeight="1" x14ac:dyDescent="0.25">
      <c r="A67" s="3"/>
      <c r="B67" s="7" t="s">
        <v>81</v>
      </c>
      <c r="C67" s="8" t="s">
        <v>15</v>
      </c>
      <c r="D67" s="26"/>
      <c r="E67" s="6"/>
      <c r="F67" s="3"/>
      <c r="G67" s="3"/>
      <c r="H67" s="3" t="s">
        <v>16</v>
      </c>
    </row>
    <row r="68" spans="1:8" ht="15" customHeight="1" x14ac:dyDescent="0.25">
      <c r="A68" s="3"/>
      <c r="B68" s="7" t="s">
        <v>198</v>
      </c>
      <c r="C68" s="8" t="s">
        <v>15</v>
      </c>
      <c r="D68" s="26">
        <v>167.3</v>
      </c>
      <c r="E68" s="6">
        <v>4.4400000000000004</v>
      </c>
      <c r="F68" s="3"/>
      <c r="G68" s="3"/>
      <c r="H68" s="3" t="s">
        <v>16</v>
      </c>
    </row>
    <row r="69" spans="1:8" ht="15" customHeight="1" x14ac:dyDescent="0.25">
      <c r="A69" s="3"/>
      <c r="B69" s="7" t="s">
        <v>82</v>
      </c>
      <c r="C69" s="8" t="s">
        <v>15</v>
      </c>
      <c r="D69" s="26"/>
      <c r="E69" s="6"/>
      <c r="F69" s="3"/>
      <c r="G69" s="3"/>
      <c r="H69" s="3" t="s">
        <v>16</v>
      </c>
    </row>
    <row r="70" spans="1:8" ht="15" customHeight="1" x14ac:dyDescent="0.25">
      <c r="A70" s="3"/>
      <c r="B70" s="7" t="s">
        <v>197</v>
      </c>
      <c r="C70" s="8" t="s">
        <v>15</v>
      </c>
      <c r="D70" s="26">
        <v>208.2</v>
      </c>
      <c r="E70" s="6">
        <v>5.38</v>
      </c>
      <c r="F70" s="3"/>
      <c r="G70" s="3"/>
      <c r="H70" s="3" t="s">
        <v>16</v>
      </c>
    </row>
    <row r="71" spans="1:8" ht="15" customHeight="1" x14ac:dyDescent="0.25">
      <c r="A71" s="3"/>
      <c r="B71" s="7" t="s">
        <v>83</v>
      </c>
      <c r="C71" s="8" t="s">
        <v>15</v>
      </c>
      <c r="D71" s="26">
        <v>155</v>
      </c>
      <c r="E71" s="6">
        <v>3.65</v>
      </c>
      <c r="F71" s="3"/>
      <c r="G71" s="3"/>
      <c r="H71" s="3" t="s">
        <v>16</v>
      </c>
    </row>
    <row r="72" spans="1:8" ht="15" customHeight="1" x14ac:dyDescent="0.25">
      <c r="A72" s="3"/>
      <c r="B72" s="7" t="s">
        <v>84</v>
      </c>
      <c r="C72" s="8" t="s">
        <v>15</v>
      </c>
      <c r="D72" s="26"/>
      <c r="E72" s="6"/>
      <c r="F72" s="3"/>
      <c r="G72" s="3"/>
      <c r="H72" s="3" t="s">
        <v>16</v>
      </c>
    </row>
    <row r="73" spans="1:8" ht="15" customHeight="1" x14ac:dyDescent="0.25">
      <c r="A73" s="3"/>
      <c r="B73" s="7" t="s">
        <v>85</v>
      </c>
      <c r="C73" s="8" t="s">
        <v>15</v>
      </c>
      <c r="D73" s="26"/>
      <c r="E73" s="6"/>
      <c r="F73" s="3"/>
      <c r="G73" s="3"/>
      <c r="H73" s="3" t="s">
        <v>16</v>
      </c>
    </row>
    <row r="74" spans="1:8" ht="15" customHeight="1" x14ac:dyDescent="0.25">
      <c r="A74" s="3"/>
      <c r="B74" s="7" t="s">
        <v>86</v>
      </c>
      <c r="C74" s="8" t="s">
        <v>15</v>
      </c>
      <c r="D74" s="26"/>
      <c r="E74" s="6"/>
      <c r="F74" s="3"/>
      <c r="G74" s="3"/>
      <c r="H74" s="3" t="s">
        <v>16</v>
      </c>
    </row>
    <row r="75" spans="1:8" ht="15" customHeight="1" x14ac:dyDescent="0.25">
      <c r="A75" s="3"/>
      <c r="B75" s="7" t="s">
        <v>87</v>
      </c>
      <c r="C75" s="8" t="s">
        <v>15</v>
      </c>
      <c r="D75" s="26"/>
      <c r="E75" s="6"/>
      <c r="F75" s="3"/>
      <c r="G75" s="3"/>
      <c r="H75" s="3" t="s">
        <v>16</v>
      </c>
    </row>
    <row r="76" spans="1:8" ht="15" customHeight="1" x14ac:dyDescent="0.25">
      <c r="A76" s="3"/>
      <c r="B76" s="7" t="s">
        <v>88</v>
      </c>
      <c r="C76" s="8" t="s">
        <v>15</v>
      </c>
      <c r="D76" s="26"/>
      <c r="E76" s="6"/>
      <c r="F76" s="3"/>
      <c r="G76" s="3"/>
      <c r="H76" s="3" t="s">
        <v>16</v>
      </c>
    </row>
    <row r="77" spans="1:8" ht="15" customHeight="1" x14ac:dyDescent="0.25">
      <c r="A77" s="3"/>
      <c r="B77" s="7" t="s">
        <v>88</v>
      </c>
      <c r="C77" s="8" t="s">
        <v>15</v>
      </c>
      <c r="D77" s="26"/>
      <c r="E77" s="6"/>
      <c r="F77" s="3"/>
      <c r="G77" s="3"/>
      <c r="H77" s="3" t="s">
        <v>16</v>
      </c>
    </row>
    <row r="78" spans="1:8" ht="15" customHeight="1" x14ac:dyDescent="0.25">
      <c r="A78" s="3"/>
      <c r="B78" s="7" t="s">
        <v>89</v>
      </c>
      <c r="C78" s="8" t="s">
        <v>15</v>
      </c>
      <c r="D78" s="26"/>
      <c r="E78" s="6"/>
      <c r="F78" s="3"/>
      <c r="G78" s="3"/>
      <c r="H78" s="3" t="s">
        <v>16</v>
      </c>
    </row>
    <row r="79" spans="1:8" ht="15" customHeight="1" x14ac:dyDescent="0.25">
      <c r="A79" s="3"/>
      <c r="B79" s="7" t="s">
        <v>90</v>
      </c>
      <c r="C79" s="8" t="s">
        <v>15</v>
      </c>
      <c r="D79" s="26"/>
      <c r="E79" s="6"/>
      <c r="F79" s="3"/>
      <c r="G79" s="3"/>
      <c r="H79" s="3" t="s">
        <v>16</v>
      </c>
    </row>
    <row r="80" spans="1:8" ht="15" customHeight="1" x14ac:dyDescent="0.25">
      <c r="A80" s="3"/>
      <c r="B80" s="7" t="s">
        <v>91</v>
      </c>
      <c r="C80" s="8" t="s">
        <v>15</v>
      </c>
      <c r="D80" s="26"/>
      <c r="E80" s="6"/>
      <c r="F80" s="3"/>
      <c r="G80" s="3"/>
      <c r="H80" s="3" t="s">
        <v>16</v>
      </c>
    </row>
    <row r="81" spans="1:8" ht="15" customHeight="1" x14ac:dyDescent="0.25">
      <c r="A81" s="3"/>
      <c r="B81" s="7" t="s">
        <v>92</v>
      </c>
      <c r="C81" s="8" t="s">
        <v>15</v>
      </c>
      <c r="D81" s="26">
        <v>65</v>
      </c>
      <c r="E81" s="6">
        <v>1.08</v>
      </c>
      <c r="F81" s="3"/>
      <c r="G81" s="3"/>
      <c r="H81" s="3" t="s">
        <v>16</v>
      </c>
    </row>
    <row r="82" spans="1:8" ht="15" customHeight="1" x14ac:dyDescent="0.25">
      <c r="A82" s="3"/>
      <c r="B82" s="7" t="s">
        <v>201</v>
      </c>
      <c r="C82" s="8" t="s">
        <v>15</v>
      </c>
      <c r="D82" s="26">
        <v>71</v>
      </c>
      <c r="E82" s="6"/>
      <c r="F82" s="3"/>
      <c r="G82" s="3"/>
      <c r="H82" s="3" t="s">
        <v>16</v>
      </c>
    </row>
    <row r="83" spans="1:8" ht="15" customHeight="1" x14ac:dyDescent="0.25">
      <c r="A83" s="3"/>
      <c r="B83" s="7" t="s">
        <v>93</v>
      </c>
      <c r="C83" s="8" t="s">
        <v>15</v>
      </c>
      <c r="D83" s="26">
        <v>100</v>
      </c>
      <c r="E83" s="6">
        <v>1.53</v>
      </c>
      <c r="F83" s="3"/>
      <c r="G83" s="3"/>
      <c r="H83" s="3" t="s">
        <v>16</v>
      </c>
    </row>
    <row r="84" spans="1:8" ht="15" customHeight="1" x14ac:dyDescent="0.25">
      <c r="A84" s="3"/>
      <c r="B84" s="7" t="s">
        <v>194</v>
      </c>
      <c r="C84" s="8" t="s">
        <v>15</v>
      </c>
      <c r="D84" s="26">
        <v>106</v>
      </c>
      <c r="E84" s="6">
        <v>2.4900000000000002</v>
      </c>
      <c r="F84" s="3"/>
      <c r="G84" s="3"/>
      <c r="H84" s="3" t="s">
        <v>16</v>
      </c>
    </row>
    <row r="85" spans="1:8" ht="15" customHeight="1" x14ac:dyDescent="0.25">
      <c r="A85" s="3"/>
      <c r="B85" s="7" t="s">
        <v>195</v>
      </c>
      <c r="C85" s="8" t="s">
        <v>15</v>
      </c>
      <c r="D85" s="26">
        <v>128</v>
      </c>
      <c r="E85" s="6">
        <v>3.09</v>
      </c>
      <c r="F85" s="3"/>
      <c r="G85" s="3"/>
      <c r="H85" s="3" t="s">
        <v>16</v>
      </c>
    </row>
    <row r="86" spans="1:8" ht="15" customHeight="1" x14ac:dyDescent="0.25">
      <c r="A86" s="3"/>
      <c r="B86" s="7" t="s">
        <v>94</v>
      </c>
      <c r="C86" s="8" t="s">
        <v>15</v>
      </c>
      <c r="D86" s="26">
        <v>153</v>
      </c>
      <c r="E86" s="6">
        <v>2.76</v>
      </c>
      <c r="F86" s="3"/>
      <c r="G86" s="3"/>
      <c r="H86" s="3" t="s">
        <v>16</v>
      </c>
    </row>
    <row r="87" spans="1:8" ht="15" customHeight="1" x14ac:dyDescent="0.25">
      <c r="A87" s="3"/>
      <c r="B87" s="7" t="s">
        <v>202</v>
      </c>
      <c r="C87" s="8" t="s">
        <v>15</v>
      </c>
      <c r="D87" s="26">
        <v>162</v>
      </c>
      <c r="E87" s="6"/>
      <c r="F87" s="3"/>
      <c r="G87" s="3"/>
      <c r="H87" s="3" t="s">
        <v>16</v>
      </c>
    </row>
    <row r="88" spans="1:8" ht="15" customHeight="1" x14ac:dyDescent="0.25">
      <c r="A88" s="3"/>
      <c r="B88" s="7" t="s">
        <v>196</v>
      </c>
      <c r="C88" s="8" t="s">
        <v>15</v>
      </c>
      <c r="D88" s="26">
        <v>158</v>
      </c>
      <c r="E88" s="6">
        <v>3.84</v>
      </c>
      <c r="F88" s="3"/>
      <c r="G88" s="3"/>
      <c r="H88" s="3" t="s">
        <v>16</v>
      </c>
    </row>
    <row r="89" spans="1:8" ht="15" customHeight="1" x14ac:dyDescent="0.25">
      <c r="A89" s="3"/>
      <c r="B89" s="7" t="s">
        <v>95</v>
      </c>
      <c r="C89" s="8" t="s">
        <v>15</v>
      </c>
      <c r="D89" s="26">
        <v>176</v>
      </c>
      <c r="E89" s="6">
        <v>3.55</v>
      </c>
      <c r="F89" s="3"/>
      <c r="G89" s="3"/>
      <c r="H89" s="3" t="s">
        <v>16</v>
      </c>
    </row>
    <row r="90" spans="1:8" ht="15" customHeight="1" x14ac:dyDescent="0.25">
      <c r="A90" s="3"/>
      <c r="B90" s="7" t="s">
        <v>96</v>
      </c>
      <c r="C90" s="8" t="s">
        <v>15</v>
      </c>
      <c r="D90" s="26"/>
      <c r="E90" s="6"/>
      <c r="F90" s="3"/>
      <c r="G90" s="3"/>
      <c r="H90" s="3" t="s">
        <v>16</v>
      </c>
    </row>
    <row r="91" spans="1:8" ht="15" customHeight="1" x14ac:dyDescent="0.25">
      <c r="A91" s="3"/>
      <c r="B91" s="7" t="s">
        <v>97</v>
      </c>
      <c r="C91" s="8" t="s">
        <v>15</v>
      </c>
      <c r="D91" s="26">
        <v>190</v>
      </c>
      <c r="E91" s="6">
        <v>4.62</v>
      </c>
      <c r="F91" s="3"/>
      <c r="G91" s="3"/>
      <c r="H91" s="3" t="s">
        <v>16</v>
      </c>
    </row>
    <row r="92" spans="1:8" ht="15" customHeight="1" x14ac:dyDescent="0.25">
      <c r="A92" s="3"/>
      <c r="B92" s="7" t="s">
        <v>98</v>
      </c>
      <c r="C92" s="8" t="s">
        <v>15</v>
      </c>
      <c r="D92" s="26">
        <v>265</v>
      </c>
      <c r="E92" s="6">
        <v>6.26</v>
      </c>
      <c r="F92" s="3"/>
      <c r="G92" s="3"/>
      <c r="H92" s="3" t="s">
        <v>16</v>
      </c>
    </row>
    <row r="93" spans="1:8" ht="15" customHeight="1" x14ac:dyDescent="0.25">
      <c r="A93" s="3"/>
      <c r="B93" s="7" t="s">
        <v>99</v>
      </c>
      <c r="C93" s="8" t="s">
        <v>15</v>
      </c>
      <c r="D93" s="26">
        <v>590</v>
      </c>
      <c r="E93" s="6">
        <v>10.36</v>
      </c>
      <c r="F93" s="3"/>
      <c r="G93" s="3"/>
      <c r="H93" s="3" t="s">
        <v>16</v>
      </c>
    </row>
    <row r="94" spans="1:8" ht="15" customHeight="1" x14ac:dyDescent="0.25">
      <c r="A94" s="3"/>
      <c r="B94" s="7" t="s">
        <v>100</v>
      </c>
      <c r="C94" s="8" t="s">
        <v>15</v>
      </c>
      <c r="D94" s="26">
        <v>300</v>
      </c>
      <c r="E94" s="6">
        <v>7.38</v>
      </c>
      <c r="F94" s="3"/>
      <c r="G94" s="3"/>
      <c r="H94" s="3" t="s">
        <v>16</v>
      </c>
    </row>
    <row r="95" spans="1:8" ht="15" customHeight="1" x14ac:dyDescent="0.25">
      <c r="A95" s="3"/>
      <c r="B95" s="7" t="s">
        <v>101</v>
      </c>
      <c r="C95" s="8" t="s">
        <v>15</v>
      </c>
      <c r="D95" s="26">
        <v>42</v>
      </c>
      <c r="E95" s="6">
        <v>1.1100000000000001</v>
      </c>
      <c r="F95" s="3"/>
      <c r="G95" s="3"/>
      <c r="H95" s="3" t="s">
        <v>16</v>
      </c>
    </row>
    <row r="96" spans="1:8" ht="15" customHeight="1" x14ac:dyDescent="0.25">
      <c r="A96" s="3"/>
      <c r="B96" s="7" t="s">
        <v>102</v>
      </c>
      <c r="C96" s="8" t="s">
        <v>15</v>
      </c>
      <c r="D96" s="26">
        <v>57</v>
      </c>
      <c r="E96" s="6">
        <v>1.44</v>
      </c>
      <c r="F96" s="3"/>
      <c r="G96" s="3"/>
      <c r="H96" s="3" t="s">
        <v>16</v>
      </c>
    </row>
    <row r="97" spans="1:8" ht="15" customHeight="1" x14ac:dyDescent="0.25">
      <c r="A97" s="3"/>
      <c r="B97" s="7" t="s">
        <v>103</v>
      </c>
      <c r="C97" s="8" t="s">
        <v>15</v>
      </c>
      <c r="D97" s="26">
        <v>73.900000000000006</v>
      </c>
      <c r="E97" s="6">
        <v>1.88</v>
      </c>
      <c r="F97" s="3"/>
      <c r="G97" s="3"/>
      <c r="H97" s="3" t="s">
        <v>16</v>
      </c>
    </row>
    <row r="98" spans="1:8" ht="15" customHeight="1" x14ac:dyDescent="0.25">
      <c r="A98" s="3"/>
      <c r="B98" s="7" t="s">
        <v>104</v>
      </c>
      <c r="C98" s="8" t="s">
        <v>15</v>
      </c>
      <c r="D98" s="26">
        <v>88.5</v>
      </c>
      <c r="E98" s="6">
        <v>2.06</v>
      </c>
      <c r="F98" s="3"/>
      <c r="G98" s="3"/>
      <c r="H98" s="3" t="s">
        <v>16</v>
      </c>
    </row>
    <row r="99" spans="1:8" ht="15" customHeight="1" x14ac:dyDescent="0.25">
      <c r="A99" s="3"/>
      <c r="B99" s="7" t="s">
        <v>105</v>
      </c>
      <c r="C99" s="8" t="s">
        <v>15</v>
      </c>
      <c r="D99" s="26">
        <v>95</v>
      </c>
      <c r="E99" s="6">
        <v>2.37</v>
      </c>
      <c r="F99" s="3"/>
      <c r="G99" s="3"/>
      <c r="H99" s="3" t="s">
        <v>16</v>
      </c>
    </row>
    <row r="100" spans="1:8" ht="15" customHeight="1" x14ac:dyDescent="0.25">
      <c r="A100" s="3"/>
      <c r="B100" s="7" t="s">
        <v>106</v>
      </c>
      <c r="C100" s="8" t="s">
        <v>15</v>
      </c>
      <c r="D100" s="26">
        <v>109</v>
      </c>
      <c r="E100" s="6">
        <v>2.7</v>
      </c>
      <c r="F100" s="3"/>
      <c r="G100" s="3"/>
      <c r="H100" s="3" t="s">
        <v>16</v>
      </c>
    </row>
    <row r="101" spans="1:8" ht="15" customHeight="1" x14ac:dyDescent="0.25">
      <c r="A101" s="3"/>
      <c r="B101" s="7" t="s">
        <v>107</v>
      </c>
      <c r="C101" s="8" t="s">
        <v>15</v>
      </c>
      <c r="D101" s="26">
        <v>120</v>
      </c>
      <c r="E101" s="6">
        <v>3</v>
      </c>
      <c r="F101" s="3"/>
      <c r="G101" s="3"/>
      <c r="H101" s="3" t="s">
        <v>16</v>
      </c>
    </row>
    <row r="102" spans="1:8" ht="15" customHeight="1" x14ac:dyDescent="0.25">
      <c r="A102" s="3"/>
      <c r="B102" s="7" t="s">
        <v>108</v>
      </c>
      <c r="C102" s="8" t="s">
        <v>15</v>
      </c>
      <c r="D102" s="26">
        <v>152</v>
      </c>
      <c r="E102" s="6">
        <v>3.73</v>
      </c>
      <c r="F102" s="3"/>
      <c r="G102" s="3"/>
      <c r="H102" s="3" t="s">
        <v>16</v>
      </c>
    </row>
    <row r="103" spans="1:8" ht="15" customHeight="1" x14ac:dyDescent="0.25">
      <c r="A103" s="3"/>
      <c r="B103" s="7" t="s">
        <v>109</v>
      </c>
      <c r="C103" s="8" t="s">
        <v>15</v>
      </c>
      <c r="D103" s="26">
        <v>186</v>
      </c>
      <c r="E103" s="6">
        <v>4.75</v>
      </c>
      <c r="F103" s="3"/>
      <c r="G103" s="3"/>
      <c r="H103" s="3" t="s">
        <v>16</v>
      </c>
    </row>
    <row r="104" spans="1:8" ht="15" customHeight="1" x14ac:dyDescent="0.25">
      <c r="A104" s="3"/>
      <c r="B104" s="7" t="s">
        <v>110</v>
      </c>
      <c r="C104" s="8" t="s">
        <v>15</v>
      </c>
      <c r="D104" s="26">
        <v>188</v>
      </c>
      <c r="E104" s="6"/>
      <c r="F104" s="3"/>
      <c r="G104" s="3"/>
      <c r="H104" s="3" t="s">
        <v>16</v>
      </c>
    </row>
    <row r="105" spans="1:8" ht="15" customHeight="1" x14ac:dyDescent="0.25">
      <c r="A105" s="3"/>
      <c r="B105" s="7" t="s">
        <v>111</v>
      </c>
      <c r="C105" s="8" t="s">
        <v>15</v>
      </c>
      <c r="D105" s="26">
        <v>220</v>
      </c>
      <c r="E105" s="6"/>
      <c r="F105" s="3"/>
      <c r="G105" s="3"/>
      <c r="H105" s="3" t="s">
        <v>16</v>
      </c>
    </row>
    <row r="106" spans="1:8" ht="15" customHeight="1" x14ac:dyDescent="0.25">
      <c r="A106" s="3"/>
      <c r="B106" s="7" t="s">
        <v>112</v>
      </c>
      <c r="C106" s="8" t="s">
        <v>15</v>
      </c>
      <c r="D106" s="26">
        <v>220</v>
      </c>
      <c r="E106" s="6"/>
      <c r="F106" s="3"/>
      <c r="G106" s="3"/>
      <c r="H106" s="3" t="s">
        <v>16</v>
      </c>
    </row>
    <row r="107" spans="1:8" ht="15" customHeight="1" x14ac:dyDescent="0.25">
      <c r="A107" s="3"/>
      <c r="B107" s="7" t="s">
        <v>113</v>
      </c>
      <c r="C107" s="8" t="s">
        <v>15</v>
      </c>
      <c r="D107" s="26">
        <v>250</v>
      </c>
      <c r="E107" s="6"/>
      <c r="F107" s="3"/>
      <c r="G107" s="3"/>
      <c r="H107" s="3" t="s">
        <v>16</v>
      </c>
    </row>
    <row r="108" spans="1:8" ht="15" customHeight="1" x14ac:dyDescent="0.25">
      <c r="A108" s="3"/>
      <c r="B108" s="7" t="s">
        <v>114</v>
      </c>
      <c r="C108" s="8" t="s">
        <v>15</v>
      </c>
      <c r="D108" s="26">
        <v>310</v>
      </c>
      <c r="E108" s="6"/>
      <c r="F108" s="3"/>
      <c r="G108" s="3"/>
      <c r="H108" s="3" t="s">
        <v>16</v>
      </c>
    </row>
    <row r="109" spans="1:8" ht="15" customHeight="1" x14ac:dyDescent="0.25">
      <c r="A109" s="3"/>
      <c r="B109" s="7" t="s">
        <v>115</v>
      </c>
      <c r="C109" s="8" t="s">
        <v>15</v>
      </c>
      <c r="D109" s="26">
        <v>400</v>
      </c>
      <c r="E109" s="6"/>
      <c r="F109" s="3"/>
      <c r="G109" s="3"/>
      <c r="H109" s="3" t="s">
        <v>16</v>
      </c>
    </row>
    <row r="110" spans="1:8" ht="15" customHeight="1" x14ac:dyDescent="0.25">
      <c r="A110" s="3"/>
      <c r="B110" s="7" t="s">
        <v>116</v>
      </c>
      <c r="C110" s="8" t="s">
        <v>15</v>
      </c>
      <c r="D110" s="26">
        <v>541.9</v>
      </c>
      <c r="E110" s="6"/>
      <c r="F110" s="3"/>
      <c r="G110" s="3"/>
      <c r="H110" s="3" t="s">
        <v>16</v>
      </c>
    </row>
    <row r="111" spans="1:8" ht="15" customHeight="1" x14ac:dyDescent="0.25">
      <c r="A111" s="3"/>
      <c r="B111" s="7" t="s">
        <v>117</v>
      </c>
      <c r="C111" s="8" t="s">
        <v>15</v>
      </c>
      <c r="D111" s="26">
        <v>490</v>
      </c>
      <c r="E111" s="6"/>
      <c r="F111" s="3"/>
      <c r="G111" s="3"/>
      <c r="H111" s="3" t="s">
        <v>16</v>
      </c>
    </row>
    <row r="112" spans="1:8" ht="15" customHeight="1" x14ac:dyDescent="0.25">
      <c r="A112" s="3"/>
      <c r="B112" s="7" t="s">
        <v>118</v>
      </c>
      <c r="C112" s="8" t="s">
        <v>15</v>
      </c>
      <c r="D112" s="26">
        <v>570</v>
      </c>
      <c r="E112" s="6"/>
      <c r="F112" s="3"/>
      <c r="G112" s="3"/>
      <c r="H112" s="3" t="s">
        <v>16</v>
      </c>
    </row>
    <row r="113" spans="1:8" ht="15" customHeight="1" x14ac:dyDescent="0.25">
      <c r="A113" s="3"/>
      <c r="B113" s="7" t="s">
        <v>119</v>
      </c>
      <c r="C113" s="8" t="s">
        <v>47</v>
      </c>
      <c r="D113" s="26">
        <v>200</v>
      </c>
      <c r="E113" s="3"/>
      <c r="F113" s="3"/>
      <c r="G113" s="3"/>
      <c r="H113" s="3" t="s">
        <v>120</v>
      </c>
    </row>
    <row r="114" spans="1:8" ht="15" customHeight="1" x14ac:dyDescent="0.25">
      <c r="A114" s="3"/>
      <c r="B114" s="7" t="s">
        <v>6</v>
      </c>
      <c r="C114" s="8" t="s">
        <v>47</v>
      </c>
      <c r="D114" s="26">
        <v>450</v>
      </c>
      <c r="E114" s="3"/>
      <c r="F114" s="3"/>
      <c r="G114" s="3"/>
      <c r="H114" s="3" t="s">
        <v>120</v>
      </c>
    </row>
    <row r="115" spans="1:8" x14ac:dyDescent="0.25">
      <c r="A115" s="3"/>
      <c r="B115" s="7" t="s">
        <v>165</v>
      </c>
      <c r="C115" s="8" t="s">
        <v>15</v>
      </c>
      <c r="D115" s="26">
        <v>60</v>
      </c>
      <c r="E115" s="3"/>
      <c r="F115" s="3"/>
      <c r="G115" s="3"/>
      <c r="H115" s="3" t="s">
        <v>16</v>
      </c>
    </row>
    <row r="116" spans="1:8" x14ac:dyDescent="0.25">
      <c r="A116" s="3"/>
      <c r="B116" s="7" t="s">
        <v>166</v>
      </c>
      <c r="C116" s="8" t="s">
        <v>15</v>
      </c>
      <c r="D116" s="26">
        <v>85</v>
      </c>
      <c r="E116" s="3"/>
      <c r="F116" s="3"/>
      <c r="G116" s="3"/>
      <c r="H116" s="3" t="s">
        <v>16</v>
      </c>
    </row>
    <row r="117" spans="1:8" x14ac:dyDescent="0.25">
      <c r="A117" s="3"/>
      <c r="B117" s="7" t="s">
        <v>183</v>
      </c>
      <c r="C117" s="8" t="s">
        <v>47</v>
      </c>
      <c r="D117" s="26">
        <v>600</v>
      </c>
      <c r="E117" s="3"/>
      <c r="F117" s="3"/>
      <c r="G117" s="3"/>
      <c r="H117" s="3" t="s">
        <v>120</v>
      </c>
    </row>
    <row r="118" spans="1:8" x14ac:dyDescent="0.25">
      <c r="A118" s="3"/>
      <c r="B118" s="7" t="s">
        <v>167</v>
      </c>
      <c r="C118" s="8" t="s">
        <v>15</v>
      </c>
      <c r="D118" s="26">
        <v>110</v>
      </c>
      <c r="E118" s="3"/>
      <c r="F118" s="3"/>
      <c r="G118" s="3"/>
      <c r="H118" s="3" t="s">
        <v>120</v>
      </c>
    </row>
    <row r="119" spans="1:8" x14ac:dyDescent="0.25">
      <c r="A119" s="3"/>
      <c r="B119" s="7" t="s">
        <v>168</v>
      </c>
      <c r="C119" s="8" t="s">
        <v>15</v>
      </c>
      <c r="D119" s="26">
        <v>120</v>
      </c>
      <c r="E119" s="3"/>
      <c r="F119" s="3"/>
      <c r="G119" s="3"/>
      <c r="H119" s="3" t="s">
        <v>120</v>
      </c>
    </row>
    <row r="120" spans="1:8" x14ac:dyDescent="0.25">
      <c r="A120" s="3"/>
      <c r="B120" s="7" t="s">
        <v>199</v>
      </c>
      <c r="C120" s="8" t="s">
        <v>15</v>
      </c>
      <c r="D120" s="26">
        <v>130</v>
      </c>
      <c r="E120" s="3"/>
      <c r="F120" s="3"/>
      <c r="G120" s="3"/>
      <c r="H120" s="3" t="s">
        <v>120</v>
      </c>
    </row>
    <row r="121" spans="1:8" x14ac:dyDescent="0.25">
      <c r="A121" s="3"/>
      <c r="B121" s="7" t="s">
        <v>200</v>
      </c>
      <c r="C121" s="8" t="s">
        <v>15</v>
      </c>
      <c r="D121" s="26">
        <v>140</v>
      </c>
      <c r="E121" s="3"/>
      <c r="F121" s="3"/>
      <c r="G121" s="3"/>
      <c r="H121" s="3" t="s">
        <v>120</v>
      </c>
    </row>
    <row r="122" spans="1:8" x14ac:dyDescent="0.25">
      <c r="A122" s="3"/>
      <c r="B122" s="7" t="s">
        <v>169</v>
      </c>
      <c r="C122" s="8" t="s">
        <v>15</v>
      </c>
      <c r="D122" s="26">
        <v>150</v>
      </c>
      <c r="E122" s="3"/>
      <c r="F122" s="3"/>
      <c r="G122" s="3"/>
      <c r="H122" s="3" t="s">
        <v>120</v>
      </c>
    </row>
    <row r="123" spans="1:8" x14ac:dyDescent="0.25">
      <c r="A123" s="3"/>
      <c r="B123" s="7" t="s">
        <v>170</v>
      </c>
      <c r="C123" s="8" t="s">
        <v>15</v>
      </c>
      <c r="D123" s="26">
        <v>60</v>
      </c>
      <c r="E123" s="3"/>
      <c r="F123" s="3"/>
      <c r="G123" s="3"/>
      <c r="H123" s="3" t="s">
        <v>120</v>
      </c>
    </row>
    <row r="124" spans="1:8" x14ac:dyDescent="0.25">
      <c r="A124" s="3"/>
      <c r="B124" s="7" t="s">
        <v>171</v>
      </c>
      <c r="C124" s="8" t="s">
        <v>15</v>
      </c>
      <c r="D124" s="26">
        <v>55</v>
      </c>
      <c r="E124" s="3"/>
      <c r="F124" s="3"/>
      <c r="G124" s="3"/>
      <c r="H124" s="3" t="s">
        <v>120</v>
      </c>
    </row>
    <row r="125" spans="1:8" x14ac:dyDescent="0.25">
      <c r="A125" s="3"/>
      <c r="B125" s="7" t="s">
        <v>172</v>
      </c>
      <c r="C125" s="8" t="s">
        <v>15</v>
      </c>
      <c r="D125" s="26">
        <v>55</v>
      </c>
      <c r="E125" s="3"/>
      <c r="F125" s="3"/>
      <c r="G125" s="3"/>
      <c r="H125" s="3" t="s">
        <v>120</v>
      </c>
    </row>
    <row r="126" spans="1:8" x14ac:dyDescent="0.25">
      <c r="A126" s="3"/>
      <c r="B126" s="7" t="s">
        <v>173</v>
      </c>
      <c r="C126" s="8" t="s">
        <v>15</v>
      </c>
      <c r="D126" s="26">
        <v>55</v>
      </c>
      <c r="E126" s="3"/>
      <c r="F126" s="3"/>
      <c r="G126" s="3"/>
      <c r="H126" s="3" t="s">
        <v>120</v>
      </c>
    </row>
    <row r="127" spans="1:8" x14ac:dyDescent="0.25">
      <c r="A127" s="3"/>
      <c r="B127" s="7" t="s">
        <v>174</v>
      </c>
      <c r="C127" s="8" t="s">
        <v>15</v>
      </c>
      <c r="D127" s="26">
        <v>55</v>
      </c>
      <c r="E127" s="3"/>
      <c r="F127" s="3"/>
      <c r="G127" s="3"/>
      <c r="H127" s="3" t="s">
        <v>120</v>
      </c>
    </row>
    <row r="128" spans="1:8" x14ac:dyDescent="0.25">
      <c r="A128" s="3"/>
      <c r="B128" s="7" t="s">
        <v>175</v>
      </c>
      <c r="C128" s="8" t="s">
        <v>179</v>
      </c>
      <c r="D128" s="26">
        <v>19.86</v>
      </c>
      <c r="E128" s="3"/>
      <c r="F128" s="3"/>
      <c r="G128" s="3"/>
      <c r="H128" s="3" t="s">
        <v>188</v>
      </c>
    </row>
    <row r="129" spans="1:8" x14ac:dyDescent="0.25">
      <c r="A129" s="3"/>
      <c r="B129" s="7" t="s">
        <v>176</v>
      </c>
      <c r="C129" s="8" t="s">
        <v>179</v>
      </c>
      <c r="D129" s="26">
        <v>21.74</v>
      </c>
      <c r="E129" s="3"/>
      <c r="F129" s="3"/>
      <c r="G129" s="3"/>
      <c r="H129" s="3" t="s">
        <v>188</v>
      </c>
    </row>
    <row r="130" spans="1:8" x14ac:dyDescent="0.25">
      <c r="A130" s="3"/>
      <c r="B130" s="7" t="s">
        <v>177</v>
      </c>
      <c r="C130" s="8" t="s">
        <v>179</v>
      </c>
      <c r="D130" s="26">
        <v>46.8</v>
      </c>
      <c r="E130" s="3"/>
      <c r="F130" s="3"/>
      <c r="G130" s="3"/>
      <c r="H130" s="3" t="s">
        <v>188</v>
      </c>
    </row>
    <row r="131" spans="1:8" x14ac:dyDescent="0.25">
      <c r="A131" s="3"/>
      <c r="B131" s="7" t="s">
        <v>178</v>
      </c>
      <c r="C131" s="8" t="s">
        <v>179</v>
      </c>
      <c r="D131" s="26">
        <v>39.380000000000003</v>
      </c>
      <c r="E131" s="3"/>
      <c r="F131" s="3"/>
      <c r="G131" s="3"/>
      <c r="H131" s="3" t="s">
        <v>188</v>
      </c>
    </row>
    <row r="132" spans="1:8" x14ac:dyDescent="0.25">
      <c r="A132" s="3"/>
      <c r="B132" s="7" t="s">
        <v>184</v>
      </c>
      <c r="C132" s="8" t="s">
        <v>179</v>
      </c>
      <c r="D132" s="26">
        <v>446.54</v>
      </c>
      <c r="E132" s="3">
        <v>1.03</v>
      </c>
      <c r="F132" s="3"/>
      <c r="G132" s="3"/>
      <c r="H132" s="3" t="s">
        <v>188</v>
      </c>
    </row>
    <row r="133" spans="1:8" x14ac:dyDescent="0.25">
      <c r="A133" s="3"/>
      <c r="B133" s="27" t="s">
        <v>185</v>
      </c>
      <c r="C133" s="8" t="s">
        <v>179</v>
      </c>
      <c r="D133" s="26">
        <v>149.5</v>
      </c>
      <c r="E133" s="3">
        <v>0.245</v>
      </c>
      <c r="F133" s="3"/>
      <c r="G133" s="3"/>
      <c r="H133" s="3" t="s">
        <v>188</v>
      </c>
    </row>
    <row r="134" spans="1:8" x14ac:dyDescent="0.25">
      <c r="A134" s="3"/>
      <c r="B134" s="7" t="s">
        <v>186</v>
      </c>
      <c r="C134" s="8" t="s">
        <v>179</v>
      </c>
      <c r="D134" s="26">
        <v>201</v>
      </c>
      <c r="E134" s="3">
        <v>0.56999999999999995</v>
      </c>
      <c r="F134" s="3"/>
      <c r="G134" s="3"/>
      <c r="H134" s="3" t="s">
        <v>188</v>
      </c>
    </row>
    <row r="135" spans="1:8" x14ac:dyDescent="0.25">
      <c r="A135" s="3"/>
      <c r="B135" s="7" t="s">
        <v>187</v>
      </c>
      <c r="C135" s="8" t="s">
        <v>47</v>
      </c>
      <c r="D135" s="26">
        <v>1300</v>
      </c>
      <c r="E135" s="3"/>
      <c r="F135" s="3"/>
      <c r="G135" s="3"/>
      <c r="H135" s="3" t="s">
        <v>120</v>
      </c>
    </row>
    <row r="136" spans="1:8" x14ac:dyDescent="0.25">
      <c r="A136" s="3"/>
      <c r="B136" s="27" t="s">
        <v>189</v>
      </c>
      <c r="C136" s="8" t="s">
        <v>179</v>
      </c>
      <c r="D136" s="26">
        <v>77.849999999999994</v>
      </c>
      <c r="E136" s="3">
        <v>0.115</v>
      </c>
      <c r="F136" s="3"/>
      <c r="G136" s="3"/>
      <c r="H136" s="3" t="s">
        <v>188</v>
      </c>
    </row>
    <row r="137" spans="1:8" x14ac:dyDescent="0.25">
      <c r="A137" s="3"/>
      <c r="B137" s="7" t="s">
        <v>190</v>
      </c>
      <c r="C137" s="8" t="s">
        <v>179</v>
      </c>
      <c r="D137" s="26">
        <v>14.39</v>
      </c>
      <c r="E137" s="3">
        <v>2.5000000000000001E-2</v>
      </c>
      <c r="F137" s="3"/>
      <c r="G137" s="3"/>
      <c r="H137" s="3" t="s">
        <v>188</v>
      </c>
    </row>
    <row r="138" spans="1:8" x14ac:dyDescent="0.25">
      <c r="A138" s="3"/>
      <c r="B138" s="7" t="s">
        <v>191</v>
      </c>
      <c r="C138" s="8" t="s">
        <v>179</v>
      </c>
      <c r="D138" s="26">
        <v>20.97</v>
      </c>
      <c r="E138" s="3">
        <v>4.4999999999999998E-2</v>
      </c>
      <c r="F138" s="3"/>
      <c r="G138" s="3"/>
      <c r="H138" s="3" t="s">
        <v>188</v>
      </c>
    </row>
    <row r="139" spans="1:8" x14ac:dyDescent="0.25">
      <c r="A139" s="3"/>
      <c r="B139" s="7" t="s">
        <v>192</v>
      </c>
      <c r="C139" s="8" t="s">
        <v>179</v>
      </c>
      <c r="D139" s="26">
        <v>60.57</v>
      </c>
      <c r="E139" s="3">
        <v>0.11</v>
      </c>
      <c r="F139" s="3"/>
      <c r="G139" s="3"/>
      <c r="H139" s="3" t="s">
        <v>188</v>
      </c>
    </row>
    <row r="140" spans="1:8" x14ac:dyDescent="0.25">
      <c r="A140" s="3"/>
      <c r="B140" s="7" t="s">
        <v>193</v>
      </c>
      <c r="C140" s="8" t="s">
        <v>179</v>
      </c>
      <c r="D140" s="26">
        <v>18.54</v>
      </c>
      <c r="E140" s="3">
        <v>0.04</v>
      </c>
      <c r="F140" s="3"/>
      <c r="G140" s="3"/>
      <c r="H140" s="3" t="s">
        <v>188</v>
      </c>
    </row>
    <row r="141" spans="1:8" x14ac:dyDescent="0.25">
      <c r="A141" s="3"/>
      <c r="B141" s="7" t="s">
        <v>204</v>
      </c>
      <c r="C141" s="8" t="s">
        <v>179</v>
      </c>
      <c r="D141" s="26">
        <v>103.35</v>
      </c>
      <c r="E141" s="3">
        <v>0.47</v>
      </c>
      <c r="F141" s="3"/>
      <c r="G141" s="3"/>
      <c r="H141" s="3" t="s">
        <v>188</v>
      </c>
    </row>
    <row r="142" spans="1:8" x14ac:dyDescent="0.25">
      <c r="A142" s="3"/>
      <c r="B142" s="7" t="s">
        <v>206</v>
      </c>
      <c r="C142" s="8" t="s">
        <v>179</v>
      </c>
      <c r="D142" s="26">
        <v>71.5</v>
      </c>
      <c r="E142" s="3">
        <v>0.3</v>
      </c>
      <c r="F142" s="3"/>
      <c r="G142" s="3"/>
      <c r="H142" s="3" t="s">
        <v>188</v>
      </c>
    </row>
    <row r="143" spans="1:8" x14ac:dyDescent="0.25">
      <c r="A143" s="3"/>
      <c r="B143" s="7" t="s">
        <v>205</v>
      </c>
      <c r="C143" s="8" t="s">
        <v>179</v>
      </c>
      <c r="D143" s="26">
        <v>124.15</v>
      </c>
      <c r="E143" s="3">
        <v>0.75</v>
      </c>
      <c r="F143" s="3"/>
      <c r="G143" s="3"/>
      <c r="H143" s="3" t="s">
        <v>188</v>
      </c>
    </row>
    <row r="144" spans="1:8" x14ac:dyDescent="0.25">
      <c r="A144" s="3"/>
      <c r="B144" s="7" t="s">
        <v>207</v>
      </c>
      <c r="C144" s="8" t="s">
        <v>179</v>
      </c>
      <c r="D144" s="26">
        <v>89.6</v>
      </c>
      <c r="E144" s="3">
        <v>0.55000000000000004</v>
      </c>
      <c r="F144" s="3"/>
      <c r="G144" s="3"/>
      <c r="H144" s="3" t="s">
        <v>188</v>
      </c>
    </row>
    <row r="145" spans="1:8" x14ac:dyDescent="0.25">
      <c r="A145" s="3"/>
      <c r="B145" s="7"/>
      <c r="C145" s="8" t="s">
        <v>15</v>
      </c>
      <c r="D145" s="26"/>
      <c r="E145" s="3"/>
      <c r="F145" s="3"/>
      <c r="G145" s="3"/>
      <c r="H145" s="3" t="s">
        <v>120</v>
      </c>
    </row>
    <row r="146" spans="1:8" x14ac:dyDescent="0.25">
      <c r="A146" s="3"/>
      <c r="B146" s="7"/>
      <c r="C146" s="8" t="s">
        <v>15</v>
      </c>
      <c r="D146" s="26"/>
      <c r="E146" s="3"/>
      <c r="F146" s="3"/>
      <c r="G146" s="3"/>
      <c r="H146" s="3" t="s">
        <v>120</v>
      </c>
    </row>
    <row r="147" spans="1:8" x14ac:dyDescent="0.25">
      <c r="A147" s="3"/>
      <c r="B147" s="7"/>
      <c r="C147" s="8" t="s">
        <v>15</v>
      </c>
      <c r="D147" s="26"/>
      <c r="E147" s="3"/>
      <c r="F147" s="3"/>
      <c r="G147" s="3"/>
      <c r="H147" s="3" t="s">
        <v>120</v>
      </c>
    </row>
    <row r="148" spans="1:8" x14ac:dyDescent="0.25">
      <c r="A148" s="3"/>
      <c r="B148" s="7"/>
      <c r="C148" s="8" t="s">
        <v>15</v>
      </c>
      <c r="D148" s="26"/>
      <c r="E148" s="3"/>
      <c r="F148" s="3"/>
      <c r="G148" s="3"/>
      <c r="H148" s="3" t="s">
        <v>120</v>
      </c>
    </row>
    <row r="149" spans="1:8" x14ac:dyDescent="0.25">
      <c r="A149" s="3"/>
      <c r="B149" s="7"/>
      <c r="C149" s="8" t="s">
        <v>15</v>
      </c>
      <c r="D149" s="26"/>
      <c r="E149" s="3"/>
      <c r="F149" s="3"/>
      <c r="G149" s="3"/>
      <c r="H149" s="3" t="s">
        <v>120</v>
      </c>
    </row>
    <row r="150" spans="1:8" x14ac:dyDescent="0.25">
      <c r="A150" s="3"/>
      <c r="B150" s="7"/>
      <c r="C150" s="8" t="s">
        <v>15</v>
      </c>
      <c r="D150" s="26"/>
      <c r="E150" s="3"/>
      <c r="F150" s="3"/>
      <c r="G150" s="3"/>
      <c r="H150" s="3" t="s">
        <v>120</v>
      </c>
    </row>
    <row r="151" spans="1:8" x14ac:dyDescent="0.25">
      <c r="A151" s="3"/>
      <c r="B151" s="7"/>
      <c r="C151" s="8" t="s">
        <v>15</v>
      </c>
      <c r="D151" s="26"/>
      <c r="E151" s="3"/>
      <c r="F151" s="3"/>
      <c r="G151" s="3"/>
      <c r="H151" s="3" t="s">
        <v>120</v>
      </c>
    </row>
    <row r="152" spans="1:8" x14ac:dyDescent="0.25">
      <c r="A152" s="3"/>
      <c r="B152" s="7"/>
      <c r="C152" s="8" t="s">
        <v>15</v>
      </c>
      <c r="D152" s="26"/>
      <c r="E152" s="3"/>
      <c r="F152" s="3"/>
      <c r="G152" s="3"/>
      <c r="H152" s="3" t="s">
        <v>120</v>
      </c>
    </row>
    <row r="153" spans="1:8" x14ac:dyDescent="0.25">
      <c r="A153" s="3"/>
      <c r="B153" s="7"/>
      <c r="C153" s="8" t="s">
        <v>15</v>
      </c>
      <c r="D153" s="26"/>
      <c r="E153" s="3"/>
      <c r="F153" s="3"/>
      <c r="G153" s="3"/>
      <c r="H153" s="3" t="s">
        <v>120</v>
      </c>
    </row>
    <row r="154" spans="1:8" x14ac:dyDescent="0.25">
      <c r="A154" s="3"/>
      <c r="B154" s="7"/>
      <c r="C154" s="8" t="s">
        <v>15</v>
      </c>
      <c r="D154" s="26"/>
      <c r="E154" s="3"/>
      <c r="F154" s="3"/>
      <c r="G154" s="3"/>
      <c r="H154" s="3" t="s">
        <v>120</v>
      </c>
    </row>
    <row r="155" spans="1:8" x14ac:dyDescent="0.25">
      <c r="A155" s="3"/>
      <c r="B155" s="7"/>
      <c r="C155" s="8" t="s">
        <v>15</v>
      </c>
      <c r="D155" s="26"/>
      <c r="E155" s="3"/>
      <c r="F155" s="3"/>
      <c r="G155" s="3"/>
      <c r="H155" s="3" t="s">
        <v>120</v>
      </c>
    </row>
    <row r="156" spans="1:8" x14ac:dyDescent="0.25">
      <c r="A156" s="3"/>
      <c r="B156" s="7"/>
      <c r="C156" s="8" t="s">
        <v>15</v>
      </c>
      <c r="D156" s="26"/>
      <c r="E156" s="3"/>
      <c r="F156" s="3"/>
      <c r="G156" s="3"/>
      <c r="H156" s="3" t="s">
        <v>120</v>
      </c>
    </row>
    <row r="157" spans="1:8" x14ac:dyDescent="0.25">
      <c r="A157" s="3"/>
      <c r="B157" s="7"/>
      <c r="C157" s="8" t="s">
        <v>15</v>
      </c>
      <c r="D157" s="26"/>
      <c r="E157" s="3"/>
      <c r="F157" s="3"/>
      <c r="G157" s="3"/>
      <c r="H157" s="3" t="s">
        <v>120</v>
      </c>
    </row>
    <row r="158" spans="1:8" x14ac:dyDescent="0.25">
      <c r="A158" s="3"/>
      <c r="B158" s="7"/>
      <c r="C158" s="8" t="s">
        <v>15</v>
      </c>
      <c r="D158" s="26"/>
      <c r="E158" s="3"/>
      <c r="F158" s="3"/>
      <c r="G158" s="3"/>
      <c r="H158" s="3" t="s">
        <v>120</v>
      </c>
    </row>
    <row r="159" spans="1:8" x14ac:dyDescent="0.25">
      <c r="A159" s="3"/>
      <c r="B159" s="7"/>
      <c r="C159" s="8" t="s">
        <v>15</v>
      </c>
      <c r="D159" s="26"/>
      <c r="E159" s="3"/>
      <c r="F159" s="3"/>
      <c r="G159" s="3"/>
      <c r="H159" s="3" t="s">
        <v>120</v>
      </c>
    </row>
    <row r="160" spans="1:8" x14ac:dyDescent="0.25">
      <c r="A160" s="3"/>
      <c r="B160" s="7"/>
      <c r="C160" s="8" t="s">
        <v>15</v>
      </c>
      <c r="D160" s="26"/>
      <c r="E160" s="3"/>
      <c r="F160" s="3"/>
      <c r="G160" s="3"/>
      <c r="H160" s="3" t="s">
        <v>120</v>
      </c>
    </row>
    <row r="161" spans="1:8" x14ac:dyDescent="0.25">
      <c r="A161" s="3"/>
      <c r="B161" s="7"/>
      <c r="C161" s="8" t="s">
        <v>15</v>
      </c>
      <c r="D161" s="26"/>
      <c r="E161" s="3"/>
      <c r="F161" s="3"/>
      <c r="G161" s="3"/>
      <c r="H161" s="3" t="s">
        <v>120</v>
      </c>
    </row>
    <row r="162" spans="1:8" x14ac:dyDescent="0.25">
      <c r="A162" s="3"/>
      <c r="B162" s="7"/>
      <c r="C162" s="8" t="s">
        <v>15</v>
      </c>
      <c r="D162" s="26"/>
      <c r="E162" s="3"/>
      <c r="F162" s="3"/>
      <c r="G162" s="3"/>
      <c r="H162" s="3" t="s">
        <v>120</v>
      </c>
    </row>
    <row r="163" spans="1:8" x14ac:dyDescent="0.25">
      <c r="A163" s="3"/>
      <c r="B163" s="7"/>
      <c r="C163" s="8" t="s">
        <v>15</v>
      </c>
      <c r="D163" s="26"/>
      <c r="E163" s="3"/>
      <c r="F163" s="3"/>
      <c r="G163" s="3"/>
      <c r="H163" s="3" t="s">
        <v>120</v>
      </c>
    </row>
    <row r="164" spans="1:8" x14ac:dyDescent="0.25">
      <c r="A164" s="3"/>
      <c r="B164" s="7"/>
      <c r="C164" s="8" t="s">
        <v>15</v>
      </c>
      <c r="D164" s="26"/>
      <c r="E164" s="3"/>
      <c r="F164" s="3"/>
      <c r="G164" s="3"/>
      <c r="H164" s="3" t="s">
        <v>120</v>
      </c>
    </row>
    <row r="165" spans="1:8" x14ac:dyDescent="0.25">
      <c r="A165" s="3"/>
      <c r="B165" s="7"/>
      <c r="C165" s="8" t="s">
        <v>15</v>
      </c>
      <c r="D165" s="26"/>
      <c r="E165" s="3"/>
      <c r="F165" s="3"/>
      <c r="G165" s="3"/>
      <c r="H165" s="3" t="s">
        <v>120</v>
      </c>
    </row>
    <row r="166" spans="1:8" x14ac:dyDescent="0.25">
      <c r="A166" s="3"/>
      <c r="B166" s="7"/>
      <c r="C166" s="8" t="s">
        <v>15</v>
      </c>
      <c r="D166" s="26"/>
      <c r="E166" s="3"/>
      <c r="F166" s="3"/>
      <c r="G166" s="3"/>
      <c r="H166" s="3" t="s">
        <v>120</v>
      </c>
    </row>
    <row r="167" spans="1:8" x14ac:dyDescent="0.25">
      <c r="A167" s="3"/>
      <c r="B167" s="7"/>
      <c r="C167" s="8" t="s">
        <v>15</v>
      </c>
      <c r="D167" s="26"/>
      <c r="E167" s="3"/>
      <c r="F167" s="3"/>
      <c r="G167" s="3"/>
      <c r="H167" s="3" t="s">
        <v>120</v>
      </c>
    </row>
    <row r="168" spans="1:8" x14ac:dyDescent="0.25">
      <c r="A168" s="3"/>
      <c r="B168" s="7"/>
      <c r="C168" s="8" t="s">
        <v>15</v>
      </c>
      <c r="D168" s="26"/>
      <c r="E168" s="3"/>
      <c r="F168" s="3"/>
      <c r="G168" s="3"/>
      <c r="H168" s="3" t="s">
        <v>120</v>
      </c>
    </row>
    <row r="169" spans="1:8" x14ac:dyDescent="0.25">
      <c r="A169" s="3"/>
      <c r="B169" s="7"/>
      <c r="C169" s="8" t="s">
        <v>15</v>
      </c>
      <c r="D169" s="26"/>
      <c r="E169" s="3"/>
      <c r="F169" s="3"/>
      <c r="G169" s="3"/>
      <c r="H169" s="3" t="s">
        <v>120</v>
      </c>
    </row>
    <row r="170" spans="1:8" x14ac:dyDescent="0.25">
      <c r="A170" s="3"/>
      <c r="B170" s="7"/>
      <c r="C170" s="8" t="s">
        <v>15</v>
      </c>
      <c r="D170" s="26"/>
      <c r="E170" s="3"/>
      <c r="F170" s="3"/>
      <c r="G170" s="3"/>
      <c r="H170" s="3" t="s">
        <v>120</v>
      </c>
    </row>
    <row r="171" spans="1:8" x14ac:dyDescent="0.25">
      <c r="A171" s="3"/>
      <c r="B171" s="7"/>
      <c r="C171" s="8" t="s">
        <v>15</v>
      </c>
      <c r="D171" s="26"/>
      <c r="E171" s="3"/>
      <c r="F171" s="3"/>
      <c r="G171" s="3"/>
      <c r="H171" s="3" t="s">
        <v>120</v>
      </c>
    </row>
    <row r="172" spans="1:8" x14ac:dyDescent="0.25">
      <c r="A172" s="3"/>
      <c r="B172" s="7"/>
      <c r="C172" s="8" t="s">
        <v>15</v>
      </c>
      <c r="D172" s="26"/>
      <c r="E172" s="3"/>
      <c r="F172" s="3"/>
      <c r="G172" s="3"/>
      <c r="H172" s="3" t="s">
        <v>120</v>
      </c>
    </row>
    <row r="173" spans="1:8" x14ac:dyDescent="0.25">
      <c r="A173" s="3"/>
      <c r="B173" s="7"/>
      <c r="C173" s="8" t="s">
        <v>15</v>
      </c>
      <c r="D173" s="26"/>
      <c r="E173" s="3"/>
      <c r="F173" s="3"/>
      <c r="G173" s="3"/>
      <c r="H173" s="3" t="s">
        <v>120</v>
      </c>
    </row>
    <row r="174" spans="1:8" x14ac:dyDescent="0.25">
      <c r="A174" s="3"/>
      <c r="B174" s="7"/>
      <c r="C174" s="8" t="s">
        <v>15</v>
      </c>
      <c r="D174" s="26"/>
      <c r="E174" s="3"/>
      <c r="F174" s="3"/>
      <c r="G174" s="3"/>
      <c r="H174" s="3" t="s">
        <v>120</v>
      </c>
    </row>
    <row r="175" spans="1:8" x14ac:dyDescent="0.25">
      <c r="A175" s="3"/>
      <c r="B175" s="7"/>
      <c r="C175" s="8" t="s">
        <v>15</v>
      </c>
      <c r="D175" s="26"/>
      <c r="E175" s="3"/>
      <c r="F175" s="3"/>
      <c r="G175" s="3"/>
      <c r="H175" s="3" t="s">
        <v>120</v>
      </c>
    </row>
    <row r="176" spans="1:8" x14ac:dyDescent="0.25">
      <c r="A176" s="3"/>
      <c r="B176" s="7"/>
      <c r="C176" s="8" t="s">
        <v>15</v>
      </c>
      <c r="D176" s="26"/>
      <c r="E176" s="3"/>
      <c r="F176" s="3"/>
      <c r="G176" s="3"/>
      <c r="H176" s="3" t="s">
        <v>120</v>
      </c>
    </row>
    <row r="177" spans="1:8" x14ac:dyDescent="0.25">
      <c r="A177" s="3"/>
      <c r="B177" s="7"/>
      <c r="C177" s="8" t="s">
        <v>15</v>
      </c>
      <c r="D177" s="26"/>
      <c r="E177" s="3"/>
      <c r="F177" s="3"/>
      <c r="G177" s="3"/>
      <c r="H177" s="3" t="s">
        <v>120</v>
      </c>
    </row>
    <row r="178" spans="1:8" x14ac:dyDescent="0.25">
      <c r="A178" s="3"/>
      <c r="B178" s="7"/>
      <c r="C178" s="8" t="s">
        <v>15</v>
      </c>
      <c r="D178" s="26"/>
      <c r="E178" s="3"/>
      <c r="F178" s="3"/>
      <c r="G178" s="3"/>
      <c r="H178" s="3" t="s">
        <v>120</v>
      </c>
    </row>
    <row r="179" spans="1:8" x14ac:dyDescent="0.25">
      <c r="A179" s="3"/>
      <c r="B179" s="7"/>
      <c r="C179" s="8" t="s">
        <v>15</v>
      </c>
      <c r="D179" s="26"/>
      <c r="E179" s="3"/>
      <c r="F179" s="3"/>
      <c r="G179" s="3"/>
      <c r="H179" s="3" t="s">
        <v>120</v>
      </c>
    </row>
    <row r="180" spans="1:8" x14ac:dyDescent="0.25">
      <c r="A180" s="3"/>
      <c r="B180" s="7"/>
      <c r="C180" s="8" t="s">
        <v>15</v>
      </c>
      <c r="D180" s="26"/>
      <c r="E180" s="3"/>
      <c r="F180" s="3"/>
      <c r="G180" s="3"/>
      <c r="H180" s="3" t="s">
        <v>120</v>
      </c>
    </row>
    <row r="181" spans="1:8" x14ac:dyDescent="0.25">
      <c r="A181" s="3"/>
      <c r="B181" s="7"/>
      <c r="C181" s="8" t="s">
        <v>15</v>
      </c>
      <c r="D181" s="26"/>
      <c r="E181" s="3"/>
      <c r="F181" s="3"/>
      <c r="G181" s="3"/>
      <c r="H181" s="3" t="s">
        <v>120</v>
      </c>
    </row>
    <row r="182" spans="1:8" x14ac:dyDescent="0.25">
      <c r="A182" s="3"/>
      <c r="B182" s="7"/>
      <c r="C182" s="8" t="s">
        <v>15</v>
      </c>
      <c r="D182" s="26"/>
      <c r="E182" s="3"/>
      <c r="F182" s="3"/>
      <c r="G182" s="3"/>
      <c r="H182" s="3" t="s">
        <v>120</v>
      </c>
    </row>
    <row r="183" spans="1:8" x14ac:dyDescent="0.25">
      <c r="A183" s="3"/>
      <c r="B183" s="7"/>
      <c r="C183" s="8" t="s">
        <v>15</v>
      </c>
      <c r="D183" s="26"/>
      <c r="E183" s="3"/>
      <c r="F183" s="3"/>
      <c r="G183" s="3"/>
      <c r="H183" s="3" t="s">
        <v>120</v>
      </c>
    </row>
    <row r="184" spans="1:8" x14ac:dyDescent="0.25">
      <c r="A184" s="3"/>
      <c r="B184" s="7"/>
      <c r="C184" s="8" t="s">
        <v>15</v>
      </c>
      <c r="D184" s="26"/>
      <c r="E184" s="3"/>
      <c r="F184" s="3"/>
      <c r="G184" s="3"/>
      <c r="H184" s="3" t="s">
        <v>120</v>
      </c>
    </row>
    <row r="185" spans="1:8" x14ac:dyDescent="0.25">
      <c r="A185" s="3"/>
      <c r="B185" s="7"/>
      <c r="C185" s="8" t="s">
        <v>15</v>
      </c>
      <c r="D185" s="26"/>
      <c r="E185" s="3"/>
      <c r="F185" s="3"/>
      <c r="G185" s="3"/>
      <c r="H185" s="3" t="s">
        <v>120</v>
      </c>
    </row>
    <row r="186" spans="1:8" x14ac:dyDescent="0.25">
      <c r="A186" s="3"/>
      <c r="B186" s="7"/>
      <c r="C186" s="8" t="s">
        <v>15</v>
      </c>
      <c r="D186" s="26"/>
      <c r="E186" s="3"/>
      <c r="F186" s="3"/>
      <c r="G186" s="3"/>
      <c r="H186" s="3" t="s">
        <v>120</v>
      </c>
    </row>
    <row r="187" spans="1:8" x14ac:dyDescent="0.25">
      <c r="A187" s="3"/>
      <c r="B187" s="7"/>
      <c r="C187" s="8" t="s">
        <v>15</v>
      </c>
      <c r="D187" s="26"/>
      <c r="E187" s="3"/>
      <c r="F187" s="3"/>
      <c r="G187" s="3"/>
      <c r="H187" s="3" t="s">
        <v>120</v>
      </c>
    </row>
    <row r="188" spans="1:8" x14ac:dyDescent="0.25">
      <c r="A188" s="3"/>
      <c r="B188" s="7"/>
      <c r="C188" s="8" t="s">
        <v>15</v>
      </c>
      <c r="D188" s="26"/>
      <c r="E188" s="3"/>
      <c r="F188" s="3"/>
      <c r="G188" s="3"/>
      <c r="H188" s="3" t="s">
        <v>120</v>
      </c>
    </row>
    <row r="189" spans="1:8" x14ac:dyDescent="0.25">
      <c r="A189" s="3"/>
      <c r="B189" s="7"/>
      <c r="C189" s="8" t="s">
        <v>15</v>
      </c>
      <c r="D189" s="26"/>
      <c r="E189" s="3"/>
      <c r="F189" s="3"/>
      <c r="G189" s="3"/>
      <c r="H189" s="3" t="s">
        <v>120</v>
      </c>
    </row>
    <row r="190" spans="1:8" x14ac:dyDescent="0.25">
      <c r="A190" s="3"/>
      <c r="B190" s="7"/>
      <c r="C190" s="8" t="s">
        <v>15</v>
      </c>
      <c r="D190" s="26"/>
      <c r="E190" s="3"/>
      <c r="F190" s="3"/>
      <c r="G190" s="3"/>
      <c r="H190" s="3" t="s">
        <v>120</v>
      </c>
    </row>
    <row r="191" spans="1:8" x14ac:dyDescent="0.25">
      <c r="A191" s="3"/>
      <c r="B191" s="7"/>
      <c r="C191" s="8" t="s">
        <v>15</v>
      </c>
      <c r="D191" s="26"/>
      <c r="E191" s="3"/>
      <c r="F191" s="3"/>
      <c r="G191" s="3"/>
      <c r="H191" s="3" t="s">
        <v>120</v>
      </c>
    </row>
    <row r="192" spans="1:8" x14ac:dyDescent="0.25">
      <c r="A192" s="3"/>
      <c r="B192" s="7"/>
      <c r="C192" s="8" t="s">
        <v>15</v>
      </c>
      <c r="D192" s="26"/>
      <c r="E192" s="3"/>
      <c r="F192" s="3"/>
      <c r="G192" s="3"/>
      <c r="H192" s="3" t="s">
        <v>120</v>
      </c>
    </row>
    <row r="193" spans="1:8" x14ac:dyDescent="0.25">
      <c r="A193" s="3"/>
      <c r="B193" s="7"/>
      <c r="C193" s="8" t="s">
        <v>15</v>
      </c>
      <c r="D193" s="26"/>
      <c r="E193" s="3"/>
      <c r="F193" s="3"/>
      <c r="G193" s="3"/>
      <c r="H193" s="3" t="s">
        <v>120</v>
      </c>
    </row>
    <row r="194" spans="1:8" x14ac:dyDescent="0.25">
      <c r="A194" s="3"/>
      <c r="B194" s="7"/>
      <c r="C194" s="8" t="s">
        <v>15</v>
      </c>
      <c r="D194" s="26"/>
      <c r="E194" s="3"/>
      <c r="F194" s="3"/>
      <c r="G194" s="3"/>
      <c r="H194" s="3" t="s">
        <v>120</v>
      </c>
    </row>
    <row r="195" spans="1:8" x14ac:dyDescent="0.25">
      <c r="A195" s="3"/>
      <c r="B195" s="7"/>
      <c r="C195" s="8" t="s">
        <v>15</v>
      </c>
      <c r="D195" s="26"/>
      <c r="E195" s="3"/>
      <c r="F195" s="3"/>
      <c r="G195" s="3"/>
      <c r="H195" s="3" t="s">
        <v>120</v>
      </c>
    </row>
    <row r="196" spans="1:8" x14ac:dyDescent="0.25">
      <c r="A196" s="3"/>
      <c r="B196" s="7"/>
      <c r="C196" s="8" t="s">
        <v>15</v>
      </c>
      <c r="D196" s="26"/>
      <c r="E196" s="3"/>
      <c r="F196" s="3"/>
      <c r="G196" s="3"/>
      <c r="H196" s="3" t="s">
        <v>120</v>
      </c>
    </row>
    <row r="197" spans="1:8" x14ac:dyDescent="0.25">
      <c r="A197" s="3"/>
      <c r="B197" s="7"/>
      <c r="C197" s="8" t="s">
        <v>15</v>
      </c>
      <c r="D197" s="26"/>
      <c r="E197" s="3"/>
      <c r="F197" s="3"/>
      <c r="G197" s="3"/>
      <c r="H197" s="3" t="s">
        <v>120</v>
      </c>
    </row>
    <row r="198" spans="1:8" x14ac:dyDescent="0.25">
      <c r="A198" s="3"/>
      <c r="B198" s="7"/>
      <c r="C198" s="8" t="s">
        <v>15</v>
      </c>
      <c r="D198" s="26"/>
      <c r="E198" s="3"/>
      <c r="F198" s="3"/>
      <c r="G198" s="3"/>
      <c r="H198" s="3" t="s">
        <v>120</v>
      </c>
    </row>
    <row r="199" spans="1:8" x14ac:dyDescent="0.25">
      <c r="A199" s="3"/>
      <c r="B199" s="7"/>
      <c r="C199" s="8" t="s">
        <v>15</v>
      </c>
      <c r="D199" s="26"/>
      <c r="E199" s="3"/>
      <c r="F199" s="3"/>
      <c r="G199" s="3"/>
      <c r="H199" s="3" t="s">
        <v>120</v>
      </c>
    </row>
    <row r="200" spans="1:8" x14ac:dyDescent="0.25">
      <c r="A200" s="3"/>
      <c r="B200" s="7"/>
      <c r="C200" s="8" t="s">
        <v>15</v>
      </c>
      <c r="D200" s="26"/>
      <c r="E200" s="3"/>
      <c r="F200" s="3"/>
      <c r="G200" s="3"/>
      <c r="H200" s="3" t="s">
        <v>120</v>
      </c>
    </row>
  </sheetData>
  <mergeCells count="4">
    <mergeCell ref="F1:G1"/>
    <mergeCell ref="J1:K1"/>
    <mergeCell ref="L9:O9"/>
    <mergeCell ref="L8:O8"/>
  </mergeCells>
  <pageMargins left="0.7" right="0.7" top="0.75" bottom="0.75" header="0.3" footer="0.3"/>
  <pageSetup paperSize="2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D12"/>
  <sheetViews>
    <sheetView workbookViewId="0">
      <selection activeCell="A3" sqref="A3:D12"/>
    </sheetView>
  </sheetViews>
  <sheetFormatPr defaultRowHeight="15" x14ac:dyDescent="0.25"/>
  <cols>
    <col min="2" max="2" width="39" customWidth="1"/>
    <col min="4" max="4" width="12" customWidth="1"/>
  </cols>
  <sheetData>
    <row r="2" spans="1:4" ht="15.75" thickBot="1" x14ac:dyDescent="0.3"/>
    <row r="3" spans="1:4" ht="15.75" thickBot="1" x14ac:dyDescent="0.3">
      <c r="A3" s="38"/>
      <c r="B3" s="39" t="s">
        <v>0</v>
      </c>
      <c r="C3" s="40" t="s">
        <v>9</v>
      </c>
      <c r="D3" s="41" t="s">
        <v>10</v>
      </c>
    </row>
    <row r="4" spans="1:4" x14ac:dyDescent="0.25">
      <c r="A4" s="34"/>
      <c r="B4" s="35" t="s">
        <v>219</v>
      </c>
      <c r="C4" s="36" t="s">
        <v>220</v>
      </c>
      <c r="D4" s="37">
        <v>115</v>
      </c>
    </row>
    <row r="5" spans="1:4" x14ac:dyDescent="0.25">
      <c r="A5" s="3"/>
      <c r="B5" s="4" t="s">
        <v>18</v>
      </c>
      <c r="C5" s="5" t="s">
        <v>15</v>
      </c>
      <c r="D5" s="26">
        <v>42</v>
      </c>
    </row>
    <row r="6" spans="1:4" x14ac:dyDescent="0.25">
      <c r="A6" s="3"/>
      <c r="B6" s="4" t="s">
        <v>20</v>
      </c>
      <c r="C6" s="5" t="s">
        <v>15</v>
      </c>
      <c r="D6" s="26">
        <v>53</v>
      </c>
    </row>
    <row r="7" spans="1:4" x14ac:dyDescent="0.25">
      <c r="A7" s="3"/>
      <c r="B7" s="7" t="s">
        <v>22</v>
      </c>
      <c r="C7" s="8" t="s">
        <v>15</v>
      </c>
      <c r="D7" s="26">
        <v>29</v>
      </c>
    </row>
    <row r="8" spans="1:4" x14ac:dyDescent="0.25">
      <c r="A8" s="3"/>
      <c r="B8" s="7" t="s">
        <v>24</v>
      </c>
      <c r="C8" s="8" t="s">
        <v>15</v>
      </c>
      <c r="D8" s="26">
        <v>36</v>
      </c>
    </row>
    <row r="9" spans="1:4" x14ac:dyDescent="0.25">
      <c r="A9" s="3"/>
      <c r="B9" s="7" t="s">
        <v>5</v>
      </c>
      <c r="C9" s="8" t="s">
        <v>15</v>
      </c>
      <c r="D9" s="26">
        <v>37.5</v>
      </c>
    </row>
    <row r="10" spans="1:4" x14ac:dyDescent="0.25">
      <c r="A10" s="3"/>
      <c r="B10" s="7" t="s">
        <v>26</v>
      </c>
      <c r="C10" s="8" t="s">
        <v>15</v>
      </c>
      <c r="D10" s="26">
        <v>52</v>
      </c>
    </row>
    <row r="11" spans="1:4" x14ac:dyDescent="0.25">
      <c r="A11" s="3"/>
      <c r="B11" s="7" t="s">
        <v>27</v>
      </c>
      <c r="C11" s="8" t="s">
        <v>15</v>
      </c>
      <c r="D11" s="26">
        <v>62</v>
      </c>
    </row>
    <row r="12" spans="1:4" x14ac:dyDescent="0.25">
      <c r="A12" s="3"/>
      <c r="B12" s="7" t="s">
        <v>28</v>
      </c>
      <c r="C12" s="8" t="s">
        <v>15</v>
      </c>
      <c r="D12" s="26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12"/>
  <sheetViews>
    <sheetView workbookViewId="0">
      <selection activeCell="D5" sqref="D5"/>
    </sheetView>
  </sheetViews>
  <sheetFormatPr defaultRowHeight="15" x14ac:dyDescent="0.25"/>
  <cols>
    <col min="2" max="2" width="39" customWidth="1"/>
    <col min="4" max="4" width="12" customWidth="1"/>
  </cols>
  <sheetData>
    <row r="2" spans="1:4" ht="15.75" thickBot="1" x14ac:dyDescent="0.3"/>
    <row r="3" spans="1:4" ht="15.75" thickBot="1" x14ac:dyDescent="0.3">
      <c r="A3" s="38"/>
      <c r="B3" s="39" t="s">
        <v>0</v>
      </c>
      <c r="C3" s="40" t="s">
        <v>9</v>
      </c>
      <c r="D3" s="41" t="s">
        <v>10</v>
      </c>
    </row>
    <row r="4" spans="1:4" x14ac:dyDescent="0.25">
      <c r="A4" s="34"/>
      <c r="B4" s="35" t="s">
        <v>221</v>
      </c>
      <c r="C4" s="36" t="s">
        <v>47</v>
      </c>
      <c r="D4" s="37">
        <v>150</v>
      </c>
    </row>
    <row r="5" spans="1:4" x14ac:dyDescent="0.25">
      <c r="A5" s="3"/>
      <c r="B5" s="4" t="s">
        <v>18</v>
      </c>
      <c r="C5" s="5" t="s">
        <v>15</v>
      </c>
      <c r="D5" s="26">
        <v>42</v>
      </c>
    </row>
    <row r="6" spans="1:4" x14ac:dyDescent="0.25">
      <c r="A6" s="3"/>
      <c r="B6" s="4" t="s">
        <v>20</v>
      </c>
      <c r="C6" s="5" t="s">
        <v>15</v>
      </c>
      <c r="D6" s="26">
        <v>53</v>
      </c>
    </row>
    <row r="7" spans="1:4" x14ac:dyDescent="0.25">
      <c r="A7" s="3"/>
      <c r="B7" s="7" t="s">
        <v>22</v>
      </c>
      <c r="C7" s="8" t="s">
        <v>15</v>
      </c>
      <c r="D7" s="26">
        <v>29</v>
      </c>
    </row>
    <row r="8" spans="1:4" x14ac:dyDescent="0.25">
      <c r="A8" s="3"/>
      <c r="B8" s="7" t="s">
        <v>24</v>
      </c>
      <c r="C8" s="8" t="s">
        <v>15</v>
      </c>
      <c r="D8" s="26">
        <v>36</v>
      </c>
    </row>
    <row r="9" spans="1:4" x14ac:dyDescent="0.25">
      <c r="A9" s="3"/>
      <c r="B9" s="7" t="s">
        <v>5</v>
      </c>
      <c r="C9" s="8" t="s">
        <v>15</v>
      </c>
      <c r="D9" s="26">
        <v>37.5</v>
      </c>
    </row>
    <row r="10" spans="1:4" x14ac:dyDescent="0.25">
      <c r="A10" s="3"/>
      <c r="B10" s="7" t="s">
        <v>26</v>
      </c>
      <c r="C10" s="8" t="s">
        <v>15</v>
      </c>
      <c r="D10" s="26">
        <v>52</v>
      </c>
    </row>
    <row r="11" spans="1:4" x14ac:dyDescent="0.25">
      <c r="A11" s="3"/>
      <c r="B11" s="7" t="s">
        <v>27</v>
      </c>
      <c r="C11" s="8" t="s">
        <v>15</v>
      </c>
      <c r="D11" s="26">
        <v>62</v>
      </c>
    </row>
    <row r="12" spans="1:4" x14ac:dyDescent="0.25">
      <c r="A12" s="3"/>
      <c r="B12" s="7" t="s">
        <v>28</v>
      </c>
      <c r="C12" s="8" t="s">
        <v>15</v>
      </c>
      <c r="D12" s="26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C4" sqref="C4"/>
    </sheetView>
  </sheetViews>
  <sheetFormatPr defaultRowHeight="12.75" x14ac:dyDescent="0.25"/>
  <cols>
    <col min="1" max="1" width="31.42578125" style="12" customWidth="1"/>
    <col min="2" max="5" width="16.7109375" style="12" customWidth="1"/>
    <col min="6" max="6" width="52.7109375" style="12" customWidth="1"/>
    <col min="7" max="7" width="9.140625" style="12"/>
    <col min="8" max="8" width="18.28515625" style="12" customWidth="1"/>
    <col min="9" max="256" width="9.140625" style="12"/>
    <col min="257" max="261" width="16.7109375" style="12" customWidth="1"/>
    <col min="262" max="262" width="52.7109375" style="12" customWidth="1"/>
    <col min="263" max="263" width="9.140625" style="12"/>
    <col min="264" max="264" width="18.28515625" style="12" customWidth="1"/>
    <col min="265" max="512" width="9.140625" style="12"/>
    <col min="513" max="517" width="16.7109375" style="12" customWidth="1"/>
    <col min="518" max="518" width="52.7109375" style="12" customWidth="1"/>
    <col min="519" max="519" width="9.140625" style="12"/>
    <col min="520" max="520" width="18.28515625" style="12" customWidth="1"/>
    <col min="521" max="768" width="9.140625" style="12"/>
    <col min="769" max="773" width="16.7109375" style="12" customWidth="1"/>
    <col min="774" max="774" width="52.7109375" style="12" customWidth="1"/>
    <col min="775" max="775" width="9.140625" style="12"/>
    <col min="776" max="776" width="18.28515625" style="12" customWidth="1"/>
    <col min="777" max="1024" width="9.140625" style="12"/>
    <col min="1025" max="1029" width="16.7109375" style="12" customWidth="1"/>
    <col min="1030" max="1030" width="52.7109375" style="12" customWidth="1"/>
    <col min="1031" max="1031" width="9.140625" style="12"/>
    <col min="1032" max="1032" width="18.28515625" style="12" customWidth="1"/>
    <col min="1033" max="1280" width="9.140625" style="12"/>
    <col min="1281" max="1285" width="16.7109375" style="12" customWidth="1"/>
    <col min="1286" max="1286" width="52.7109375" style="12" customWidth="1"/>
    <col min="1287" max="1287" width="9.140625" style="12"/>
    <col min="1288" max="1288" width="18.28515625" style="12" customWidth="1"/>
    <col min="1289" max="1536" width="9.140625" style="12"/>
    <col min="1537" max="1541" width="16.7109375" style="12" customWidth="1"/>
    <col min="1542" max="1542" width="52.7109375" style="12" customWidth="1"/>
    <col min="1543" max="1543" width="9.140625" style="12"/>
    <col min="1544" max="1544" width="18.28515625" style="12" customWidth="1"/>
    <col min="1545" max="1792" width="9.140625" style="12"/>
    <col min="1793" max="1797" width="16.7109375" style="12" customWidth="1"/>
    <col min="1798" max="1798" width="52.7109375" style="12" customWidth="1"/>
    <col min="1799" max="1799" width="9.140625" style="12"/>
    <col min="1800" max="1800" width="18.28515625" style="12" customWidth="1"/>
    <col min="1801" max="2048" width="9.140625" style="12"/>
    <col min="2049" max="2053" width="16.7109375" style="12" customWidth="1"/>
    <col min="2054" max="2054" width="52.7109375" style="12" customWidth="1"/>
    <col min="2055" max="2055" width="9.140625" style="12"/>
    <col min="2056" max="2056" width="18.28515625" style="12" customWidth="1"/>
    <col min="2057" max="2304" width="9.140625" style="12"/>
    <col min="2305" max="2309" width="16.7109375" style="12" customWidth="1"/>
    <col min="2310" max="2310" width="52.7109375" style="12" customWidth="1"/>
    <col min="2311" max="2311" width="9.140625" style="12"/>
    <col min="2312" max="2312" width="18.28515625" style="12" customWidth="1"/>
    <col min="2313" max="2560" width="9.140625" style="12"/>
    <col min="2561" max="2565" width="16.7109375" style="12" customWidth="1"/>
    <col min="2566" max="2566" width="52.7109375" style="12" customWidth="1"/>
    <col min="2567" max="2567" width="9.140625" style="12"/>
    <col min="2568" max="2568" width="18.28515625" style="12" customWidth="1"/>
    <col min="2569" max="2816" width="9.140625" style="12"/>
    <col min="2817" max="2821" width="16.7109375" style="12" customWidth="1"/>
    <col min="2822" max="2822" width="52.7109375" style="12" customWidth="1"/>
    <col min="2823" max="2823" width="9.140625" style="12"/>
    <col min="2824" max="2824" width="18.28515625" style="12" customWidth="1"/>
    <col min="2825" max="3072" width="9.140625" style="12"/>
    <col min="3073" max="3077" width="16.7109375" style="12" customWidth="1"/>
    <col min="3078" max="3078" width="52.7109375" style="12" customWidth="1"/>
    <col min="3079" max="3079" width="9.140625" style="12"/>
    <col min="3080" max="3080" width="18.28515625" style="12" customWidth="1"/>
    <col min="3081" max="3328" width="9.140625" style="12"/>
    <col min="3329" max="3333" width="16.7109375" style="12" customWidth="1"/>
    <col min="3334" max="3334" width="52.7109375" style="12" customWidth="1"/>
    <col min="3335" max="3335" width="9.140625" style="12"/>
    <col min="3336" max="3336" width="18.28515625" style="12" customWidth="1"/>
    <col min="3337" max="3584" width="9.140625" style="12"/>
    <col min="3585" max="3589" width="16.7109375" style="12" customWidth="1"/>
    <col min="3590" max="3590" width="52.7109375" style="12" customWidth="1"/>
    <col min="3591" max="3591" width="9.140625" style="12"/>
    <col min="3592" max="3592" width="18.28515625" style="12" customWidth="1"/>
    <col min="3593" max="3840" width="9.140625" style="12"/>
    <col min="3841" max="3845" width="16.7109375" style="12" customWidth="1"/>
    <col min="3846" max="3846" width="52.7109375" style="12" customWidth="1"/>
    <col min="3847" max="3847" width="9.140625" style="12"/>
    <col min="3848" max="3848" width="18.28515625" style="12" customWidth="1"/>
    <col min="3849" max="4096" width="9.140625" style="12"/>
    <col min="4097" max="4101" width="16.7109375" style="12" customWidth="1"/>
    <col min="4102" max="4102" width="52.7109375" style="12" customWidth="1"/>
    <col min="4103" max="4103" width="9.140625" style="12"/>
    <col min="4104" max="4104" width="18.28515625" style="12" customWidth="1"/>
    <col min="4105" max="4352" width="9.140625" style="12"/>
    <col min="4353" max="4357" width="16.7109375" style="12" customWidth="1"/>
    <col min="4358" max="4358" width="52.7109375" style="12" customWidth="1"/>
    <col min="4359" max="4359" width="9.140625" style="12"/>
    <col min="4360" max="4360" width="18.28515625" style="12" customWidth="1"/>
    <col min="4361" max="4608" width="9.140625" style="12"/>
    <col min="4609" max="4613" width="16.7109375" style="12" customWidth="1"/>
    <col min="4614" max="4614" width="52.7109375" style="12" customWidth="1"/>
    <col min="4615" max="4615" width="9.140625" style="12"/>
    <col min="4616" max="4616" width="18.28515625" style="12" customWidth="1"/>
    <col min="4617" max="4864" width="9.140625" style="12"/>
    <col min="4865" max="4869" width="16.7109375" style="12" customWidth="1"/>
    <col min="4870" max="4870" width="52.7109375" style="12" customWidth="1"/>
    <col min="4871" max="4871" width="9.140625" style="12"/>
    <col min="4872" max="4872" width="18.28515625" style="12" customWidth="1"/>
    <col min="4873" max="5120" width="9.140625" style="12"/>
    <col min="5121" max="5125" width="16.7109375" style="12" customWidth="1"/>
    <col min="5126" max="5126" width="52.7109375" style="12" customWidth="1"/>
    <col min="5127" max="5127" width="9.140625" style="12"/>
    <col min="5128" max="5128" width="18.28515625" style="12" customWidth="1"/>
    <col min="5129" max="5376" width="9.140625" style="12"/>
    <col min="5377" max="5381" width="16.7109375" style="12" customWidth="1"/>
    <col min="5382" max="5382" width="52.7109375" style="12" customWidth="1"/>
    <col min="5383" max="5383" width="9.140625" style="12"/>
    <col min="5384" max="5384" width="18.28515625" style="12" customWidth="1"/>
    <col min="5385" max="5632" width="9.140625" style="12"/>
    <col min="5633" max="5637" width="16.7109375" style="12" customWidth="1"/>
    <col min="5638" max="5638" width="52.7109375" style="12" customWidth="1"/>
    <col min="5639" max="5639" width="9.140625" style="12"/>
    <col min="5640" max="5640" width="18.28515625" style="12" customWidth="1"/>
    <col min="5641" max="5888" width="9.140625" style="12"/>
    <col min="5889" max="5893" width="16.7109375" style="12" customWidth="1"/>
    <col min="5894" max="5894" width="52.7109375" style="12" customWidth="1"/>
    <col min="5895" max="5895" width="9.140625" style="12"/>
    <col min="5896" max="5896" width="18.28515625" style="12" customWidth="1"/>
    <col min="5897" max="6144" width="9.140625" style="12"/>
    <col min="6145" max="6149" width="16.7109375" style="12" customWidth="1"/>
    <col min="6150" max="6150" width="52.7109375" style="12" customWidth="1"/>
    <col min="6151" max="6151" width="9.140625" style="12"/>
    <col min="6152" max="6152" width="18.28515625" style="12" customWidth="1"/>
    <col min="6153" max="6400" width="9.140625" style="12"/>
    <col min="6401" max="6405" width="16.7109375" style="12" customWidth="1"/>
    <col min="6406" max="6406" width="52.7109375" style="12" customWidth="1"/>
    <col min="6407" max="6407" width="9.140625" style="12"/>
    <col min="6408" max="6408" width="18.28515625" style="12" customWidth="1"/>
    <col min="6409" max="6656" width="9.140625" style="12"/>
    <col min="6657" max="6661" width="16.7109375" style="12" customWidth="1"/>
    <col min="6662" max="6662" width="52.7109375" style="12" customWidth="1"/>
    <col min="6663" max="6663" width="9.140625" style="12"/>
    <col min="6664" max="6664" width="18.28515625" style="12" customWidth="1"/>
    <col min="6665" max="6912" width="9.140625" style="12"/>
    <col min="6913" max="6917" width="16.7109375" style="12" customWidth="1"/>
    <col min="6918" max="6918" width="52.7109375" style="12" customWidth="1"/>
    <col min="6919" max="6919" width="9.140625" style="12"/>
    <col min="6920" max="6920" width="18.28515625" style="12" customWidth="1"/>
    <col min="6921" max="7168" width="9.140625" style="12"/>
    <col min="7169" max="7173" width="16.7109375" style="12" customWidth="1"/>
    <col min="7174" max="7174" width="52.7109375" style="12" customWidth="1"/>
    <col min="7175" max="7175" width="9.140625" style="12"/>
    <col min="7176" max="7176" width="18.28515625" style="12" customWidth="1"/>
    <col min="7177" max="7424" width="9.140625" style="12"/>
    <col min="7425" max="7429" width="16.7109375" style="12" customWidth="1"/>
    <col min="7430" max="7430" width="52.7109375" style="12" customWidth="1"/>
    <col min="7431" max="7431" width="9.140625" style="12"/>
    <col min="7432" max="7432" width="18.28515625" style="12" customWidth="1"/>
    <col min="7433" max="7680" width="9.140625" style="12"/>
    <col min="7681" max="7685" width="16.7109375" style="12" customWidth="1"/>
    <col min="7686" max="7686" width="52.7109375" style="12" customWidth="1"/>
    <col min="7687" max="7687" width="9.140625" style="12"/>
    <col min="7688" max="7688" width="18.28515625" style="12" customWidth="1"/>
    <col min="7689" max="7936" width="9.140625" style="12"/>
    <col min="7937" max="7941" width="16.7109375" style="12" customWidth="1"/>
    <col min="7942" max="7942" width="52.7109375" style="12" customWidth="1"/>
    <col min="7943" max="7943" width="9.140625" style="12"/>
    <col min="7944" max="7944" width="18.28515625" style="12" customWidth="1"/>
    <col min="7945" max="8192" width="9.140625" style="12"/>
    <col min="8193" max="8197" width="16.7109375" style="12" customWidth="1"/>
    <col min="8198" max="8198" width="52.7109375" style="12" customWidth="1"/>
    <col min="8199" max="8199" width="9.140625" style="12"/>
    <col min="8200" max="8200" width="18.28515625" style="12" customWidth="1"/>
    <col min="8201" max="8448" width="9.140625" style="12"/>
    <col min="8449" max="8453" width="16.7109375" style="12" customWidth="1"/>
    <col min="8454" max="8454" width="52.7109375" style="12" customWidth="1"/>
    <col min="8455" max="8455" width="9.140625" style="12"/>
    <col min="8456" max="8456" width="18.28515625" style="12" customWidth="1"/>
    <col min="8457" max="8704" width="9.140625" style="12"/>
    <col min="8705" max="8709" width="16.7109375" style="12" customWidth="1"/>
    <col min="8710" max="8710" width="52.7109375" style="12" customWidth="1"/>
    <col min="8711" max="8711" width="9.140625" style="12"/>
    <col min="8712" max="8712" width="18.28515625" style="12" customWidth="1"/>
    <col min="8713" max="8960" width="9.140625" style="12"/>
    <col min="8961" max="8965" width="16.7109375" style="12" customWidth="1"/>
    <col min="8966" max="8966" width="52.7109375" style="12" customWidth="1"/>
    <col min="8967" max="8967" width="9.140625" style="12"/>
    <col min="8968" max="8968" width="18.28515625" style="12" customWidth="1"/>
    <col min="8969" max="9216" width="9.140625" style="12"/>
    <col min="9217" max="9221" width="16.7109375" style="12" customWidth="1"/>
    <col min="9222" max="9222" width="52.7109375" style="12" customWidth="1"/>
    <col min="9223" max="9223" width="9.140625" style="12"/>
    <col min="9224" max="9224" width="18.28515625" style="12" customWidth="1"/>
    <col min="9225" max="9472" width="9.140625" style="12"/>
    <col min="9473" max="9477" width="16.7109375" style="12" customWidth="1"/>
    <col min="9478" max="9478" width="52.7109375" style="12" customWidth="1"/>
    <col min="9479" max="9479" width="9.140625" style="12"/>
    <col min="9480" max="9480" width="18.28515625" style="12" customWidth="1"/>
    <col min="9481" max="9728" width="9.140625" style="12"/>
    <col min="9729" max="9733" width="16.7109375" style="12" customWidth="1"/>
    <col min="9734" max="9734" width="52.7109375" style="12" customWidth="1"/>
    <col min="9735" max="9735" width="9.140625" style="12"/>
    <col min="9736" max="9736" width="18.28515625" style="12" customWidth="1"/>
    <col min="9737" max="9984" width="9.140625" style="12"/>
    <col min="9985" max="9989" width="16.7109375" style="12" customWidth="1"/>
    <col min="9990" max="9990" width="52.7109375" style="12" customWidth="1"/>
    <col min="9991" max="9991" width="9.140625" style="12"/>
    <col min="9992" max="9992" width="18.28515625" style="12" customWidth="1"/>
    <col min="9993" max="10240" width="9.140625" style="12"/>
    <col min="10241" max="10245" width="16.7109375" style="12" customWidth="1"/>
    <col min="10246" max="10246" width="52.7109375" style="12" customWidth="1"/>
    <col min="10247" max="10247" width="9.140625" style="12"/>
    <col min="10248" max="10248" width="18.28515625" style="12" customWidth="1"/>
    <col min="10249" max="10496" width="9.140625" style="12"/>
    <col min="10497" max="10501" width="16.7109375" style="12" customWidth="1"/>
    <col min="10502" max="10502" width="52.7109375" style="12" customWidth="1"/>
    <col min="10503" max="10503" width="9.140625" style="12"/>
    <col min="10504" max="10504" width="18.28515625" style="12" customWidth="1"/>
    <col min="10505" max="10752" width="9.140625" style="12"/>
    <col min="10753" max="10757" width="16.7109375" style="12" customWidth="1"/>
    <col min="10758" max="10758" width="52.7109375" style="12" customWidth="1"/>
    <col min="10759" max="10759" width="9.140625" style="12"/>
    <col min="10760" max="10760" width="18.28515625" style="12" customWidth="1"/>
    <col min="10761" max="11008" width="9.140625" style="12"/>
    <col min="11009" max="11013" width="16.7109375" style="12" customWidth="1"/>
    <col min="11014" max="11014" width="52.7109375" style="12" customWidth="1"/>
    <col min="11015" max="11015" width="9.140625" style="12"/>
    <col min="11016" max="11016" width="18.28515625" style="12" customWidth="1"/>
    <col min="11017" max="11264" width="9.140625" style="12"/>
    <col min="11265" max="11269" width="16.7109375" style="12" customWidth="1"/>
    <col min="11270" max="11270" width="52.7109375" style="12" customWidth="1"/>
    <col min="11271" max="11271" width="9.140625" style="12"/>
    <col min="11272" max="11272" width="18.28515625" style="12" customWidth="1"/>
    <col min="11273" max="11520" width="9.140625" style="12"/>
    <col min="11521" max="11525" width="16.7109375" style="12" customWidth="1"/>
    <col min="11526" max="11526" width="52.7109375" style="12" customWidth="1"/>
    <col min="11527" max="11527" width="9.140625" style="12"/>
    <col min="11528" max="11528" width="18.28515625" style="12" customWidth="1"/>
    <col min="11529" max="11776" width="9.140625" style="12"/>
    <col min="11777" max="11781" width="16.7109375" style="12" customWidth="1"/>
    <col min="11782" max="11782" width="52.7109375" style="12" customWidth="1"/>
    <col min="11783" max="11783" width="9.140625" style="12"/>
    <col min="11784" max="11784" width="18.28515625" style="12" customWidth="1"/>
    <col min="11785" max="12032" width="9.140625" style="12"/>
    <col min="12033" max="12037" width="16.7109375" style="12" customWidth="1"/>
    <col min="12038" max="12038" width="52.7109375" style="12" customWidth="1"/>
    <col min="12039" max="12039" width="9.140625" style="12"/>
    <col min="12040" max="12040" width="18.28515625" style="12" customWidth="1"/>
    <col min="12041" max="12288" width="9.140625" style="12"/>
    <col min="12289" max="12293" width="16.7109375" style="12" customWidth="1"/>
    <col min="12294" max="12294" width="52.7109375" style="12" customWidth="1"/>
    <col min="12295" max="12295" width="9.140625" style="12"/>
    <col min="12296" max="12296" width="18.28515625" style="12" customWidth="1"/>
    <col min="12297" max="12544" width="9.140625" style="12"/>
    <col min="12545" max="12549" width="16.7109375" style="12" customWidth="1"/>
    <col min="12550" max="12550" width="52.7109375" style="12" customWidth="1"/>
    <col min="12551" max="12551" width="9.140625" style="12"/>
    <col min="12552" max="12552" width="18.28515625" style="12" customWidth="1"/>
    <col min="12553" max="12800" width="9.140625" style="12"/>
    <col min="12801" max="12805" width="16.7109375" style="12" customWidth="1"/>
    <col min="12806" max="12806" width="52.7109375" style="12" customWidth="1"/>
    <col min="12807" max="12807" width="9.140625" style="12"/>
    <col min="12808" max="12808" width="18.28515625" style="12" customWidth="1"/>
    <col min="12809" max="13056" width="9.140625" style="12"/>
    <col min="13057" max="13061" width="16.7109375" style="12" customWidth="1"/>
    <col min="13062" max="13062" width="52.7109375" style="12" customWidth="1"/>
    <col min="13063" max="13063" width="9.140625" style="12"/>
    <col min="13064" max="13064" width="18.28515625" style="12" customWidth="1"/>
    <col min="13065" max="13312" width="9.140625" style="12"/>
    <col min="13313" max="13317" width="16.7109375" style="12" customWidth="1"/>
    <col min="13318" max="13318" width="52.7109375" style="12" customWidth="1"/>
    <col min="13319" max="13319" width="9.140625" style="12"/>
    <col min="13320" max="13320" width="18.28515625" style="12" customWidth="1"/>
    <col min="13321" max="13568" width="9.140625" style="12"/>
    <col min="13569" max="13573" width="16.7109375" style="12" customWidth="1"/>
    <col min="13574" max="13574" width="52.7109375" style="12" customWidth="1"/>
    <col min="13575" max="13575" width="9.140625" style="12"/>
    <col min="13576" max="13576" width="18.28515625" style="12" customWidth="1"/>
    <col min="13577" max="13824" width="9.140625" style="12"/>
    <col min="13825" max="13829" width="16.7109375" style="12" customWidth="1"/>
    <col min="13830" max="13830" width="52.7109375" style="12" customWidth="1"/>
    <col min="13831" max="13831" width="9.140625" style="12"/>
    <col min="13832" max="13832" width="18.28515625" style="12" customWidth="1"/>
    <col min="13833" max="14080" width="9.140625" style="12"/>
    <col min="14081" max="14085" width="16.7109375" style="12" customWidth="1"/>
    <col min="14086" max="14086" width="52.7109375" style="12" customWidth="1"/>
    <col min="14087" max="14087" width="9.140625" style="12"/>
    <col min="14088" max="14088" width="18.28515625" style="12" customWidth="1"/>
    <col min="14089" max="14336" width="9.140625" style="12"/>
    <col min="14337" max="14341" width="16.7109375" style="12" customWidth="1"/>
    <col min="14342" max="14342" width="52.7109375" style="12" customWidth="1"/>
    <col min="14343" max="14343" width="9.140625" style="12"/>
    <col min="14344" max="14344" width="18.28515625" style="12" customWidth="1"/>
    <col min="14345" max="14592" width="9.140625" style="12"/>
    <col min="14593" max="14597" width="16.7109375" style="12" customWidth="1"/>
    <col min="14598" max="14598" width="52.7109375" style="12" customWidth="1"/>
    <col min="14599" max="14599" width="9.140625" style="12"/>
    <col min="14600" max="14600" width="18.28515625" style="12" customWidth="1"/>
    <col min="14601" max="14848" width="9.140625" style="12"/>
    <col min="14849" max="14853" width="16.7109375" style="12" customWidth="1"/>
    <col min="14854" max="14854" width="52.7109375" style="12" customWidth="1"/>
    <col min="14855" max="14855" width="9.140625" style="12"/>
    <col min="14856" max="14856" width="18.28515625" style="12" customWidth="1"/>
    <col min="14857" max="15104" width="9.140625" style="12"/>
    <col min="15105" max="15109" width="16.7109375" style="12" customWidth="1"/>
    <col min="15110" max="15110" width="52.7109375" style="12" customWidth="1"/>
    <col min="15111" max="15111" width="9.140625" style="12"/>
    <col min="15112" max="15112" width="18.28515625" style="12" customWidth="1"/>
    <col min="15113" max="15360" width="9.140625" style="12"/>
    <col min="15361" max="15365" width="16.7109375" style="12" customWidth="1"/>
    <col min="15366" max="15366" width="52.7109375" style="12" customWidth="1"/>
    <col min="15367" max="15367" width="9.140625" style="12"/>
    <col min="15368" max="15368" width="18.28515625" style="12" customWidth="1"/>
    <col min="15369" max="15616" width="9.140625" style="12"/>
    <col min="15617" max="15621" width="16.7109375" style="12" customWidth="1"/>
    <col min="15622" max="15622" width="52.7109375" style="12" customWidth="1"/>
    <col min="15623" max="15623" width="9.140625" style="12"/>
    <col min="15624" max="15624" width="18.28515625" style="12" customWidth="1"/>
    <col min="15625" max="15872" width="9.140625" style="12"/>
    <col min="15873" max="15877" width="16.7109375" style="12" customWidth="1"/>
    <col min="15878" max="15878" width="52.7109375" style="12" customWidth="1"/>
    <col min="15879" max="15879" width="9.140625" style="12"/>
    <col min="15880" max="15880" width="18.28515625" style="12" customWidth="1"/>
    <col min="15881" max="16128" width="9.140625" style="12"/>
    <col min="16129" max="16133" width="16.7109375" style="12" customWidth="1"/>
    <col min="16134" max="16134" width="52.7109375" style="12" customWidth="1"/>
    <col min="16135" max="16135" width="9.140625" style="12"/>
    <col min="16136" max="16136" width="18.28515625" style="12" customWidth="1"/>
    <col min="16137" max="16384" width="9.140625" style="12"/>
  </cols>
  <sheetData>
    <row r="1" spans="1:8" x14ac:dyDescent="0.25">
      <c r="A1" s="60" t="s">
        <v>121</v>
      </c>
      <c r="B1" s="60"/>
      <c r="C1" s="60" t="s">
        <v>122</v>
      </c>
      <c r="D1" s="60"/>
      <c r="F1" s="13" t="s">
        <v>123</v>
      </c>
      <c r="H1" s="12" t="s">
        <v>124</v>
      </c>
    </row>
    <row r="2" spans="1:8" x14ac:dyDescent="0.25">
      <c r="A2" s="13" t="s">
        <v>125</v>
      </c>
      <c r="B2" s="13" t="s">
        <v>126</v>
      </c>
      <c r="C2" s="13" t="s">
        <v>125</v>
      </c>
      <c r="D2" s="13" t="s">
        <v>127</v>
      </c>
      <c r="F2" s="14" t="s">
        <v>128</v>
      </c>
      <c r="H2" s="12" t="s">
        <v>129</v>
      </c>
    </row>
    <row r="3" spans="1:8" x14ac:dyDescent="0.25">
      <c r="A3" s="15" t="s">
        <v>217</v>
      </c>
      <c r="B3" s="15" t="s">
        <v>222</v>
      </c>
      <c r="C3" s="15" t="s">
        <v>227</v>
      </c>
      <c r="D3" s="15" t="s">
        <v>225</v>
      </c>
      <c r="H3" s="12" t="s">
        <v>130</v>
      </c>
    </row>
    <row r="4" spans="1:8" x14ac:dyDescent="0.25">
      <c r="A4" s="15" t="s">
        <v>217</v>
      </c>
      <c r="B4" s="15" t="s">
        <v>222</v>
      </c>
      <c r="C4" s="15" t="s">
        <v>223</v>
      </c>
      <c r="D4" s="15" t="s">
        <v>226</v>
      </c>
      <c r="F4" s="12" t="s">
        <v>131</v>
      </c>
      <c r="H4" s="12" t="s">
        <v>132</v>
      </c>
    </row>
    <row r="5" spans="1:8" x14ac:dyDescent="0.25">
      <c r="A5" s="15" t="s">
        <v>217</v>
      </c>
      <c r="B5" s="15" t="s">
        <v>222</v>
      </c>
      <c r="C5" s="15" t="s">
        <v>224</v>
      </c>
      <c r="D5" s="15" t="s">
        <v>226</v>
      </c>
      <c r="H5" s="12" t="s">
        <v>133</v>
      </c>
    </row>
    <row r="6" spans="1:8" x14ac:dyDescent="0.25">
      <c r="A6" s="15"/>
      <c r="B6" s="15"/>
      <c r="C6" s="15"/>
      <c r="D6" s="15"/>
      <c r="F6" s="17" t="s">
        <v>134</v>
      </c>
    </row>
    <row r="7" spans="1:8" x14ac:dyDescent="0.25">
      <c r="A7" s="15"/>
      <c r="B7" s="15"/>
      <c r="C7" s="15"/>
      <c r="D7" s="15"/>
      <c r="F7" s="18" t="s">
        <v>135</v>
      </c>
    </row>
    <row r="8" spans="1:8" x14ac:dyDescent="0.25">
      <c r="A8" s="15"/>
      <c r="B8" s="15"/>
      <c r="C8" s="15"/>
      <c r="D8" s="15"/>
      <c r="F8" s="19" t="s">
        <v>136</v>
      </c>
    </row>
    <row r="9" spans="1:8" x14ac:dyDescent="0.25">
      <c r="A9" s="15"/>
      <c r="B9" s="15"/>
      <c r="C9" s="15"/>
      <c r="D9" s="15"/>
    </row>
    <row r="10" spans="1:8" x14ac:dyDescent="0.25">
      <c r="A10" s="15"/>
      <c r="B10" s="15"/>
      <c r="C10" s="15"/>
      <c r="D10" s="15"/>
      <c r="F10" s="20" t="s">
        <v>137</v>
      </c>
    </row>
    <row r="11" spans="1:8" x14ac:dyDescent="0.25">
      <c r="A11" s="15"/>
      <c r="B11" s="15"/>
      <c r="C11" s="15"/>
      <c r="D11" s="15"/>
      <c r="F11" s="20" t="s">
        <v>138</v>
      </c>
    </row>
    <row r="12" spans="1:8" x14ac:dyDescent="0.25">
      <c r="A12" s="15"/>
      <c r="B12" s="15"/>
      <c r="C12" s="15"/>
      <c r="D12" s="15"/>
    </row>
    <row r="13" spans="1:8" x14ac:dyDescent="0.25">
      <c r="A13" s="15"/>
      <c r="B13" s="15"/>
      <c r="C13" s="15"/>
      <c r="D13" s="15"/>
    </row>
    <row r="14" spans="1:8" x14ac:dyDescent="0.25">
      <c r="A14" s="15"/>
      <c r="B14" s="15"/>
      <c r="C14" s="15"/>
      <c r="D14" s="15"/>
    </row>
    <row r="15" spans="1:8" x14ac:dyDescent="0.25">
      <c r="A15" s="15"/>
      <c r="B15" s="15"/>
      <c r="C15" s="15"/>
      <c r="D15" s="15"/>
      <c r="E15" s="21"/>
    </row>
    <row r="16" spans="1:8" x14ac:dyDescent="0.25">
      <c r="A16" s="15"/>
      <c r="B16" s="15"/>
      <c r="C16" s="15"/>
      <c r="D16" s="15"/>
      <c r="E16" s="21"/>
      <c r="F16" s="13" t="s">
        <v>139</v>
      </c>
    </row>
    <row r="17" spans="1:6" x14ac:dyDescent="0.25">
      <c r="A17" s="15"/>
      <c r="B17" s="15"/>
      <c r="C17" s="15"/>
      <c r="D17" s="15"/>
      <c r="E17" s="21"/>
      <c r="F17" s="22" t="b">
        <v>1</v>
      </c>
    </row>
    <row r="18" spans="1:6" x14ac:dyDescent="0.25">
      <c r="A18" s="15"/>
      <c r="B18" s="15"/>
      <c r="C18" s="15"/>
      <c r="D18" s="15"/>
      <c r="E18" s="21"/>
    </row>
    <row r="19" spans="1:6" x14ac:dyDescent="0.25">
      <c r="A19" s="16"/>
      <c r="B19" s="16"/>
      <c r="C19" s="16"/>
      <c r="D19" s="16"/>
      <c r="E19" s="21"/>
      <c r="F19" s="17" t="s">
        <v>140</v>
      </c>
    </row>
    <row r="20" spans="1:6" x14ac:dyDescent="0.25">
      <c r="A20" s="16"/>
      <c r="B20" s="16"/>
      <c r="C20" s="16"/>
      <c r="D20" s="16"/>
      <c r="E20" s="21"/>
      <c r="F20" s="19" t="s">
        <v>141</v>
      </c>
    </row>
    <row r="21" spans="1:6" x14ac:dyDescent="0.25">
      <c r="A21" s="16"/>
      <c r="B21" s="16"/>
      <c r="C21" s="16"/>
      <c r="D21" s="16"/>
      <c r="E21" s="21"/>
    </row>
    <row r="22" spans="1:6" x14ac:dyDescent="0.25">
      <c r="A22" s="16"/>
      <c r="B22" s="16"/>
      <c r="C22" s="16"/>
      <c r="D22" s="16"/>
      <c r="E22" s="21"/>
      <c r="F22" s="20" t="s">
        <v>142</v>
      </c>
    </row>
    <row r="23" spans="1:6" x14ac:dyDescent="0.25">
      <c r="A23" s="16"/>
      <c r="B23" s="16"/>
      <c r="C23" s="16"/>
      <c r="D23" s="16"/>
      <c r="E23" s="21"/>
      <c r="F23" s="20" t="s">
        <v>143</v>
      </c>
    </row>
    <row r="24" spans="1:6" x14ac:dyDescent="0.25">
      <c r="A24" s="16"/>
      <c r="B24" s="16"/>
      <c r="C24" s="16"/>
      <c r="D24" s="16"/>
      <c r="E24" s="21"/>
    </row>
    <row r="25" spans="1:6" x14ac:dyDescent="0.25">
      <c r="A25" s="16"/>
      <c r="B25" s="16"/>
      <c r="C25" s="16"/>
      <c r="D25" s="16"/>
      <c r="E25" s="21"/>
    </row>
    <row r="26" spans="1:6" x14ac:dyDescent="0.25">
      <c r="A26" s="16"/>
      <c r="B26" s="16"/>
      <c r="C26" s="16"/>
      <c r="D26" s="16"/>
      <c r="E26" s="21"/>
    </row>
    <row r="27" spans="1:6" x14ac:dyDescent="0.25">
      <c r="A27" s="16"/>
      <c r="B27" s="16"/>
      <c r="C27" s="16"/>
      <c r="D27" s="16"/>
      <c r="E27" s="21"/>
    </row>
    <row r="28" spans="1:6" x14ac:dyDescent="0.25">
      <c r="A28" s="16"/>
      <c r="B28" s="16"/>
      <c r="C28" s="16"/>
      <c r="D28" s="16"/>
      <c r="E28" s="21"/>
      <c r="F28" s="13" t="s">
        <v>144</v>
      </c>
    </row>
    <row r="29" spans="1:6" x14ac:dyDescent="0.25">
      <c r="A29" s="16"/>
      <c r="B29" s="16"/>
      <c r="C29" s="16"/>
      <c r="D29" s="16"/>
      <c r="E29" s="21"/>
      <c r="F29" s="22" t="b">
        <v>0</v>
      </c>
    </row>
    <row r="30" spans="1:6" x14ac:dyDescent="0.25">
      <c r="A30" s="16"/>
      <c r="B30" s="16"/>
      <c r="C30" s="16"/>
      <c r="D30" s="16"/>
      <c r="E30" s="21"/>
    </row>
    <row r="31" spans="1:6" x14ac:dyDescent="0.25">
      <c r="A31" s="16"/>
      <c r="B31" s="16"/>
      <c r="C31" s="16"/>
      <c r="D31" s="16"/>
      <c r="E31" s="21"/>
      <c r="F31" s="17" t="s">
        <v>140</v>
      </c>
    </row>
    <row r="32" spans="1:6" x14ac:dyDescent="0.25">
      <c r="A32" s="16"/>
      <c r="B32" s="16"/>
      <c r="C32" s="16"/>
      <c r="D32" s="16"/>
      <c r="E32" s="21"/>
      <c r="F32" s="19" t="s">
        <v>141</v>
      </c>
    </row>
    <row r="33" spans="1:6" x14ac:dyDescent="0.25">
      <c r="A33" s="16"/>
      <c r="B33" s="16"/>
      <c r="C33" s="16"/>
      <c r="D33" s="16"/>
      <c r="E33" s="21"/>
    </row>
    <row r="34" spans="1:6" x14ac:dyDescent="0.25">
      <c r="A34" s="16"/>
      <c r="B34" s="16"/>
      <c r="C34" s="16"/>
      <c r="D34" s="16"/>
      <c r="E34" s="21"/>
      <c r="F34" s="20" t="s">
        <v>142</v>
      </c>
    </row>
    <row r="35" spans="1:6" x14ac:dyDescent="0.25">
      <c r="A35" s="16"/>
      <c r="B35" s="16"/>
      <c r="C35" s="16"/>
      <c r="D35" s="16"/>
      <c r="E35" s="21"/>
      <c r="F35" s="20" t="s">
        <v>145</v>
      </c>
    </row>
    <row r="36" spans="1:6" x14ac:dyDescent="0.25">
      <c r="A36" s="16"/>
      <c r="B36" s="16"/>
      <c r="C36" s="16"/>
      <c r="D36" s="16"/>
      <c r="E36" s="21"/>
    </row>
    <row r="37" spans="1:6" x14ac:dyDescent="0.25">
      <c r="A37" s="23"/>
      <c r="B37" s="23"/>
      <c r="C37" s="23"/>
      <c r="D37" s="23"/>
      <c r="E37" s="21"/>
    </row>
    <row r="38" spans="1:6" x14ac:dyDescent="0.25">
      <c r="A38" s="21"/>
      <c r="B38" s="21"/>
      <c r="C38" s="21"/>
      <c r="D38" s="21"/>
      <c r="E38" s="21"/>
    </row>
    <row r="39" spans="1:6" x14ac:dyDescent="0.25">
      <c r="A39" s="21"/>
      <c r="B39" s="21"/>
      <c r="C39" s="21"/>
      <c r="D39" s="21"/>
      <c r="E39" s="21"/>
    </row>
    <row r="40" spans="1:6" x14ac:dyDescent="0.25">
      <c r="A40" s="21"/>
      <c r="B40" s="21"/>
      <c r="C40" s="21"/>
      <c r="D40" s="21"/>
      <c r="E40" s="21"/>
      <c r="F40" s="13" t="s">
        <v>146</v>
      </c>
    </row>
    <row r="41" spans="1:6" x14ac:dyDescent="0.25">
      <c r="A41" s="21"/>
      <c r="B41" s="21"/>
      <c r="C41" s="21"/>
      <c r="D41" s="21"/>
      <c r="E41" s="21"/>
      <c r="F41" s="14" t="s">
        <v>147</v>
      </c>
    </row>
    <row r="43" spans="1:6" x14ac:dyDescent="0.25">
      <c r="F43" s="20" t="s">
        <v>148</v>
      </c>
    </row>
    <row r="44" spans="1:6" x14ac:dyDescent="0.25">
      <c r="F44" s="20" t="s">
        <v>149</v>
      </c>
    </row>
    <row r="49" spans="6:6" x14ac:dyDescent="0.25">
      <c r="F49" s="13" t="s">
        <v>150</v>
      </c>
    </row>
    <row r="50" spans="6:6" x14ac:dyDescent="0.25">
      <c r="F50" s="14" t="s">
        <v>151</v>
      </c>
    </row>
    <row r="52" spans="6:6" x14ac:dyDescent="0.25">
      <c r="F52" s="20" t="s">
        <v>148</v>
      </c>
    </row>
    <row r="53" spans="6:6" x14ac:dyDescent="0.25">
      <c r="F53" s="20" t="s">
        <v>152</v>
      </c>
    </row>
    <row r="58" spans="6:6" x14ac:dyDescent="0.25">
      <c r="F58" s="13" t="s">
        <v>153</v>
      </c>
    </row>
    <row r="59" spans="6:6" x14ac:dyDescent="0.25">
      <c r="F59" s="14">
        <v>210</v>
      </c>
    </row>
    <row r="61" spans="6:6" x14ac:dyDescent="0.25">
      <c r="F61" s="20" t="s">
        <v>154</v>
      </c>
    </row>
    <row r="62" spans="6:6" x14ac:dyDescent="0.25">
      <c r="F62" s="20" t="s">
        <v>155</v>
      </c>
    </row>
    <row r="63" spans="6:6" x14ac:dyDescent="0.25">
      <c r="F63" s="20" t="s">
        <v>156</v>
      </c>
    </row>
    <row r="64" spans="6:6" x14ac:dyDescent="0.25">
      <c r="F64" s="20" t="s">
        <v>157</v>
      </c>
    </row>
  </sheetData>
  <mergeCells count="2">
    <mergeCell ref="A1:B1"/>
    <mergeCell ref="C1:D1"/>
  </mergeCells>
  <pageMargins left="0.75" right="0.75" top="1" bottom="1" header="0.5" footer="0.5"/>
  <pageSetup paperSize="9" orientation="portrait" horizontalDpi="30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Смета</vt:lpstr>
      <vt:lpstr>Цены</vt:lpstr>
      <vt:lpstr>Материалы</vt:lpstr>
      <vt:lpstr>Работы</vt:lpstr>
      <vt:lpstr>DDLSettings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Артём Мельников</dc:creator>
  <cp:keywords/>
  <dc:description/>
  <cp:lastModifiedBy>Артём Мельников</cp:lastModifiedBy>
  <cp:revision/>
  <cp:lastPrinted>2015-05-30T03:59:52Z</cp:lastPrinted>
  <dcterms:created xsi:type="dcterms:W3CDTF">2014-08-30T16:45:33Z</dcterms:created>
  <dcterms:modified xsi:type="dcterms:W3CDTF">2016-03-10T14:07:37Z</dcterms:modified>
</cp:coreProperties>
</file>