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60" windowWidth="27795" windowHeight="12840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AQ6" i="1" l="1"/>
  <c r="AP6" i="1"/>
  <c r="I10" i="3" l="1"/>
  <c r="D10" i="3"/>
  <c r="I9" i="3"/>
  <c r="D9" i="3"/>
  <c r="I8" i="3"/>
  <c r="D8" i="3"/>
  <c r="E8" i="3" s="1"/>
  <c r="G4" i="3"/>
  <c r="F4" i="3"/>
  <c r="G3" i="3"/>
  <c r="F3" i="3"/>
  <c r="G2" i="3"/>
  <c r="F2" i="3"/>
  <c r="I2" i="3" s="1"/>
  <c r="J2" i="3" l="1"/>
  <c r="H2" i="3"/>
  <c r="AC37" i="1" l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A8" i="1"/>
  <c r="S8" i="1"/>
  <c r="Q8" i="1"/>
  <c r="I8" i="1"/>
  <c r="G8" i="1"/>
  <c r="AC7" i="1"/>
  <c r="AA7" i="1"/>
  <c r="S7" i="1"/>
  <c r="Q7" i="1"/>
  <c r="I7" i="1"/>
  <c r="G7" i="1"/>
  <c r="AI6" i="1"/>
  <c r="AC6" i="1"/>
  <c r="AA6" i="1"/>
  <c r="S6" i="1"/>
  <c r="Q6" i="1"/>
  <c r="I6" i="1"/>
  <c r="G6" i="1"/>
  <c r="O6" i="1" l="1"/>
  <c r="Y6" i="1"/>
  <c r="AF6" i="1"/>
  <c r="L6" i="1"/>
  <c r="V6" i="1"/>
</calcChain>
</file>

<file path=xl/sharedStrings.xml><?xml version="1.0" encoding="utf-8"?>
<sst xmlns="http://schemas.openxmlformats.org/spreadsheetml/2006/main" count="123" uniqueCount="40">
  <si>
    <t>минимальная стоим-ть  сметных материалов в рассрочку</t>
  </si>
  <si>
    <t>минимальная стоимость сметных материалов с оплатой</t>
  </si>
  <si>
    <t>минимальная стоим-ть материалов с замаеной в рассрочку</t>
  </si>
  <si>
    <t>минимальная стоим-ть   материалов с заменой с оплатой</t>
  </si>
  <si>
    <t>№ п/п</t>
  </si>
  <si>
    <t>перечень материалов</t>
  </si>
  <si>
    <t>ед изм</t>
  </si>
  <si>
    <t>кол-во</t>
  </si>
  <si>
    <t>поставщик 1</t>
  </si>
  <si>
    <t>поставщик 2</t>
  </si>
  <si>
    <t>поставщик 3</t>
  </si>
  <si>
    <t>материал</t>
  </si>
  <si>
    <t>цена</t>
  </si>
  <si>
    <t>стоимость</t>
  </si>
  <si>
    <t>поставщик</t>
  </si>
  <si>
    <t>цена в р</t>
  </si>
  <si>
    <t>цена за д</t>
  </si>
  <si>
    <t>л</t>
  </si>
  <si>
    <t>писимист</t>
  </si>
  <si>
    <t>оптимист</t>
  </si>
  <si>
    <t xml:space="preserve">зам </t>
  </si>
  <si>
    <t>итого в рассрочку</t>
  </si>
  <si>
    <t>жжж</t>
  </si>
  <si>
    <t>ххх</t>
  </si>
  <si>
    <t>итого за деньги</t>
  </si>
  <si>
    <t>постав 1</t>
  </si>
  <si>
    <t>постав 2</t>
  </si>
  <si>
    <t>постав 3</t>
  </si>
  <si>
    <t>постав 4</t>
  </si>
  <si>
    <t>мин.цена</t>
  </si>
  <si>
    <t>товар 1</t>
  </si>
  <si>
    <t>товар 2</t>
  </si>
  <si>
    <t>товар 3</t>
  </si>
  <si>
    <t>кол</t>
  </si>
  <si>
    <t>краска оптимист</t>
  </si>
  <si>
    <t>краска писсимист</t>
  </si>
  <si>
    <t>крска флегма</t>
  </si>
  <si>
    <t>мат1</t>
  </si>
  <si>
    <t>мат2</t>
  </si>
  <si>
    <t>мат3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</si>
</sst>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sz val="7"/>
      <color rgb="FF111111"/>
      <name val="Courier New"/>
      <family val="3"/>
      <charset val="204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/>
    <xf numFmtId="0" fontId="0" fillId="6" borderId="1" xfId="0" applyFill="1" applyBorder="1"/>
    <xf numFmtId="0" fontId="0" fillId="6" borderId="2" xfId="0" applyFill="1" applyBorder="1"/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2" xfId="0" applyBorder="1"/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7" borderId="1" xfId="0" applyFill="1" applyBorder="1"/>
    <xf numFmtId="0" fontId="0" fillId="3" borderId="0" xfId="0" applyFill="1"/>
    <xf numFmtId="0" fontId="0" fillId="5" borderId="0" xfId="0" applyFill="1"/>
    <xf numFmtId="0" fontId="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/>
    <xf numFmtId="0" fontId="2" fillId="0" borderId="0" xfId="0" applyFont="1"/>
    <xf numFmtId="0" fontId="1" fillId="0" borderId="0" xfId="0" applyFont="1"/>
    <xf numFmtId="0" fontId="0" fillId="8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BG55"/>
  <sheetViews>
    <sheetView tabSelected="1" topLeftCell="P1" workbookViewId="0">
      <selection activeCell="AQ6" sqref="AQ6"/>
    </sheetView>
  </sheetViews>
  <sheetFormatPr defaultRowHeight="15" outlineLevelRow="1" outlineLevelCol="2" x14ac:dyDescent="0.25"/>
  <cols>
    <col min="1" max="1" width="3" customWidth="1"/>
    <col min="2" max="2" width="4.85546875" customWidth="1"/>
    <col min="3" max="3" width="27.42578125" customWidth="1"/>
    <col min="4" max="4" width="5.5703125" customWidth="1"/>
    <col min="5" max="5" width="8" customWidth="1"/>
    <col min="6" max="6" width="11.28515625" customWidth="1" outlineLevel="1"/>
    <col min="7" max="7" width="16.5703125" customWidth="1" outlineLevel="1"/>
    <col min="8" max="9" width="9.140625" customWidth="1" outlineLevel="1"/>
    <col min="10" max="10" width="12.140625" hidden="1" customWidth="1" outlineLevel="2"/>
    <col min="11" max="12" width="9.140625" hidden="1" customWidth="1" outlineLevel="2"/>
    <col min="13" max="13" width="12.140625" hidden="1" customWidth="1" outlineLevel="2"/>
    <col min="14" max="15" width="9.140625" hidden="1" customWidth="1" outlineLevel="2"/>
    <col min="16" max="16" width="9.140625" customWidth="1" outlineLevel="1" collapsed="1"/>
    <col min="17" max="19" width="9.140625" customWidth="1" outlineLevel="1"/>
    <col min="20" max="20" width="12.140625" hidden="1" customWidth="1" outlineLevel="2"/>
    <col min="21" max="22" width="9.140625" hidden="1" customWidth="1" outlineLevel="2"/>
    <col min="23" max="23" width="12.140625" hidden="1" customWidth="1" outlineLevel="2"/>
    <col min="24" max="25" width="9.140625" hidden="1" customWidth="1" outlineLevel="2"/>
    <col min="26" max="26" width="9.140625" customWidth="1" outlineLevel="1" collapsed="1"/>
    <col min="27" max="27" width="11.85546875" customWidth="1" outlineLevel="1"/>
    <col min="28" max="29" width="9.140625" customWidth="1" outlineLevel="1"/>
    <col min="30" max="30" width="12.140625" hidden="1" customWidth="1" outlineLevel="2"/>
    <col min="31" max="32" width="9.140625" hidden="1" customWidth="1" outlineLevel="2"/>
    <col min="33" max="33" width="12.140625" hidden="1" customWidth="1" outlineLevel="2"/>
    <col min="34" max="35" width="9.140625" hidden="1" customWidth="1" outlineLevel="2"/>
    <col min="36" max="36" width="3.28515625" customWidth="1" outlineLevel="1" collapsed="1"/>
    <col min="37" max="37" width="5.7109375" style="33" customWidth="1" outlineLevel="1"/>
    <col min="38" max="38" width="3.28515625" style="33" customWidth="1" outlineLevel="1"/>
    <col min="39" max="39" width="2.85546875" customWidth="1"/>
    <col min="40" max="40" width="19.85546875" customWidth="1" outlineLevel="2"/>
    <col min="41" max="41" width="7.42578125" customWidth="1" outlineLevel="2"/>
    <col min="42" max="42" width="10.85546875" customWidth="1" outlineLevel="2"/>
    <col min="43" max="43" width="13" customWidth="1" outlineLevel="2"/>
    <col min="44" max="44" width="2.85546875" customWidth="1" outlineLevel="1"/>
    <col min="45" max="45" width="19.85546875" customWidth="1" outlineLevel="2"/>
    <col min="46" max="46" width="8.140625" customWidth="1" outlineLevel="2"/>
    <col min="47" max="47" width="10.42578125" customWidth="1" outlineLevel="2"/>
    <col min="48" max="48" width="11.85546875" customWidth="1" outlineLevel="2"/>
    <col min="49" max="49" width="2.85546875" customWidth="1" outlineLevel="1"/>
    <col min="50" max="50" width="19.85546875" customWidth="1" outlineLevel="2" collapsed="1"/>
    <col min="51" max="51" width="7.42578125" customWidth="1" outlineLevel="2"/>
    <col min="52" max="52" width="11.28515625" customWidth="1" outlineLevel="2"/>
    <col min="53" max="53" width="11.85546875" customWidth="1" outlineLevel="2"/>
    <col min="54" max="54" width="3" customWidth="1" outlineLevel="1"/>
    <col min="55" max="55" width="19.28515625" customWidth="1" outlineLevel="2"/>
    <col min="56" max="56" width="6.5703125" customWidth="1" outlineLevel="2"/>
    <col min="57" max="57" width="10.5703125" customWidth="1" outlineLevel="2"/>
    <col min="58" max="58" width="11.85546875" customWidth="1" outlineLevel="2"/>
    <col min="59" max="59" width="3" customWidth="1" outlineLevel="1"/>
  </cols>
  <sheetData>
    <row r="3" spans="2:58" x14ac:dyDescent="0.25">
      <c r="AN3" t="s">
        <v>0</v>
      </c>
      <c r="AS3" t="s">
        <v>1</v>
      </c>
      <c r="AX3" t="s">
        <v>2</v>
      </c>
      <c r="BC3" t="s">
        <v>3</v>
      </c>
    </row>
    <row r="4" spans="2:58" ht="33.75" customHeight="1" x14ac:dyDescent="0.25">
      <c r="B4" s="1" t="s">
        <v>4</v>
      </c>
      <c r="C4" s="1" t="s">
        <v>5</v>
      </c>
      <c r="D4" s="2" t="s">
        <v>6</v>
      </c>
      <c r="E4" s="1" t="s">
        <v>7</v>
      </c>
      <c r="F4" s="29" t="s">
        <v>8</v>
      </c>
      <c r="G4" s="29" t="s">
        <v>8</v>
      </c>
      <c r="H4" s="29" t="s">
        <v>8</v>
      </c>
      <c r="I4" s="29" t="s">
        <v>8</v>
      </c>
      <c r="J4" s="37" t="s">
        <v>8</v>
      </c>
      <c r="K4" s="37"/>
      <c r="L4" s="37"/>
      <c r="M4" s="37" t="s">
        <v>8</v>
      </c>
      <c r="N4" s="37"/>
      <c r="O4" s="37"/>
      <c r="P4" s="29" t="s">
        <v>9</v>
      </c>
      <c r="Q4" s="29" t="s">
        <v>9</v>
      </c>
      <c r="R4" s="29" t="s">
        <v>9</v>
      </c>
      <c r="S4" s="29" t="s">
        <v>9</v>
      </c>
      <c r="T4" s="37" t="s">
        <v>9</v>
      </c>
      <c r="U4" s="37"/>
      <c r="V4" s="37"/>
      <c r="W4" s="37" t="s">
        <v>9</v>
      </c>
      <c r="X4" s="37"/>
      <c r="Y4" s="37"/>
      <c r="Z4" s="29" t="s">
        <v>10</v>
      </c>
      <c r="AA4" s="29" t="s">
        <v>10</v>
      </c>
      <c r="AB4" s="29" t="s">
        <v>10</v>
      </c>
      <c r="AC4" s="29" t="s">
        <v>10</v>
      </c>
      <c r="AD4" s="37" t="s">
        <v>10</v>
      </c>
      <c r="AE4" s="37"/>
      <c r="AF4" s="37"/>
      <c r="AG4" s="37" t="s">
        <v>10</v>
      </c>
      <c r="AH4" s="37"/>
      <c r="AI4" s="38"/>
      <c r="AJ4" s="3"/>
      <c r="AK4" s="3"/>
      <c r="AL4" s="3"/>
      <c r="AM4" s="3"/>
      <c r="AN4" s="4" t="s">
        <v>11</v>
      </c>
      <c r="AO4" s="4" t="s">
        <v>12</v>
      </c>
      <c r="AP4" s="4" t="s">
        <v>13</v>
      </c>
      <c r="AQ4" s="4" t="s">
        <v>14</v>
      </c>
      <c r="AS4" s="5" t="s">
        <v>11</v>
      </c>
      <c r="AT4" s="5" t="s">
        <v>12</v>
      </c>
      <c r="AU4" s="5" t="s">
        <v>13</v>
      </c>
      <c r="AV4" s="5" t="s">
        <v>14</v>
      </c>
      <c r="AX4" s="6" t="s">
        <v>11</v>
      </c>
      <c r="AY4" s="6" t="s">
        <v>12</v>
      </c>
      <c r="AZ4" s="6" t="s">
        <v>13</v>
      </c>
      <c r="BA4" s="6" t="s">
        <v>14</v>
      </c>
      <c r="BC4" s="7" t="s">
        <v>11</v>
      </c>
      <c r="BD4" s="7" t="s">
        <v>12</v>
      </c>
      <c r="BE4" s="7" t="s">
        <v>13</v>
      </c>
      <c r="BF4" s="7" t="s">
        <v>14</v>
      </c>
    </row>
    <row r="5" spans="2:58" ht="45.75" customHeight="1" x14ac:dyDescent="0.25">
      <c r="B5" s="8"/>
      <c r="C5" s="1"/>
      <c r="D5" s="1"/>
      <c r="E5" s="1"/>
      <c r="F5" s="1" t="s">
        <v>15</v>
      </c>
      <c r="G5" s="1" t="s">
        <v>13</v>
      </c>
      <c r="H5" s="1" t="s">
        <v>16</v>
      </c>
      <c r="I5" s="1" t="s">
        <v>13</v>
      </c>
      <c r="J5" s="1" t="s">
        <v>11</v>
      </c>
      <c r="K5" s="1" t="s">
        <v>15</v>
      </c>
      <c r="L5" s="1" t="s">
        <v>13</v>
      </c>
      <c r="M5" s="1" t="s">
        <v>11</v>
      </c>
      <c r="N5" s="1" t="s">
        <v>16</v>
      </c>
      <c r="O5" s="1" t="s">
        <v>13</v>
      </c>
      <c r="P5" s="1" t="s">
        <v>15</v>
      </c>
      <c r="Q5" s="1" t="s">
        <v>13</v>
      </c>
      <c r="R5" s="1" t="s">
        <v>16</v>
      </c>
      <c r="S5" s="1" t="s">
        <v>13</v>
      </c>
      <c r="T5" s="1" t="s">
        <v>11</v>
      </c>
      <c r="U5" s="1" t="s">
        <v>15</v>
      </c>
      <c r="V5" s="1" t="s">
        <v>13</v>
      </c>
      <c r="W5" s="1" t="s">
        <v>11</v>
      </c>
      <c r="X5" s="1" t="s">
        <v>16</v>
      </c>
      <c r="Y5" s="1" t="s">
        <v>13</v>
      </c>
      <c r="Z5" s="1" t="s">
        <v>15</v>
      </c>
      <c r="AA5" s="1" t="s">
        <v>13</v>
      </c>
      <c r="AB5" s="1" t="s">
        <v>16</v>
      </c>
      <c r="AC5" s="1" t="s">
        <v>13</v>
      </c>
      <c r="AD5" s="1" t="s">
        <v>11</v>
      </c>
      <c r="AE5" s="1" t="s">
        <v>15</v>
      </c>
      <c r="AF5" s="1" t="s">
        <v>13</v>
      </c>
      <c r="AG5" s="1" t="s">
        <v>11</v>
      </c>
      <c r="AH5" s="1" t="s">
        <v>16</v>
      </c>
      <c r="AI5" s="9" t="s">
        <v>13</v>
      </c>
      <c r="AJ5" s="10"/>
      <c r="AK5" s="10"/>
      <c r="AL5" s="10"/>
      <c r="AM5" s="10"/>
      <c r="AN5" s="11"/>
      <c r="AO5" s="11"/>
      <c r="AP5" s="11"/>
      <c r="AQ5" s="11"/>
      <c r="AS5" s="12"/>
      <c r="AT5" s="12"/>
      <c r="AU5" s="12"/>
      <c r="AV5" s="12"/>
      <c r="AX5" s="13"/>
      <c r="AY5" s="13"/>
      <c r="AZ5" s="13"/>
      <c r="BA5" s="13"/>
      <c r="BC5" s="14"/>
      <c r="BD5" s="14"/>
      <c r="BE5" s="14"/>
      <c r="BF5" s="14"/>
    </row>
    <row r="6" spans="2:58" x14ac:dyDescent="0.25">
      <c r="B6" s="8">
        <v>1</v>
      </c>
      <c r="C6" s="15" t="s">
        <v>37</v>
      </c>
      <c r="D6" s="15" t="s">
        <v>17</v>
      </c>
      <c r="E6" s="15">
        <v>10</v>
      </c>
      <c r="F6" s="15">
        <v>21</v>
      </c>
      <c r="G6" s="11">
        <f>E6*F6</f>
        <v>210</v>
      </c>
      <c r="H6" s="15">
        <v>18</v>
      </c>
      <c r="I6" s="16">
        <f>E6*H6</f>
        <v>180</v>
      </c>
      <c r="J6" s="15" t="s">
        <v>18</v>
      </c>
      <c r="K6" s="13"/>
      <c r="L6" s="13">
        <f>MIN(G6:G8)</f>
        <v>180</v>
      </c>
      <c r="M6" s="15" t="s">
        <v>18</v>
      </c>
      <c r="N6" s="14"/>
      <c r="O6" s="16">
        <f>MIN(I6:I8)</f>
        <v>175</v>
      </c>
      <c r="P6" s="15">
        <v>19</v>
      </c>
      <c r="Q6" s="11">
        <f>E6*P6</f>
        <v>190</v>
      </c>
      <c r="R6" s="15">
        <v>18</v>
      </c>
      <c r="S6" s="16">
        <f>E6*R6</f>
        <v>180</v>
      </c>
      <c r="T6" s="15" t="s">
        <v>18</v>
      </c>
      <c r="U6" s="13">
        <v>15</v>
      </c>
      <c r="V6" s="13">
        <f>MIN(Q6:Q8)</f>
        <v>190</v>
      </c>
      <c r="W6" s="15" t="s">
        <v>18</v>
      </c>
      <c r="X6" s="14">
        <v>14</v>
      </c>
      <c r="Y6" s="16">
        <f>MIN(S6:S8)</f>
        <v>175</v>
      </c>
      <c r="Z6" s="15">
        <v>20</v>
      </c>
      <c r="AA6" s="11">
        <f>E6*Z6</f>
        <v>200</v>
      </c>
      <c r="AB6" s="15">
        <v>18</v>
      </c>
      <c r="AC6" s="16">
        <f>E6*AB6</f>
        <v>180</v>
      </c>
      <c r="AD6" s="15" t="s">
        <v>18</v>
      </c>
      <c r="AE6" s="13">
        <v>15</v>
      </c>
      <c r="AF6" s="13">
        <f>MIN(AA6:AA8)</f>
        <v>180</v>
      </c>
      <c r="AG6" s="15" t="s">
        <v>18</v>
      </c>
      <c r="AH6" s="14">
        <v>14</v>
      </c>
      <c r="AI6" s="17">
        <f>MIN(AC6:AC8)</f>
        <v>175</v>
      </c>
      <c r="AJ6" s="10"/>
      <c r="AK6" s="10"/>
      <c r="AL6" s="10"/>
      <c r="AM6" s="10"/>
      <c r="AN6" s="11"/>
      <c r="AO6" s="11"/>
      <c r="AP6" s="36">
        <f>MIN(G:G,Q:Q,AA:AA)</f>
        <v>180</v>
      </c>
      <c r="AQ6" s="25" t="str">
        <f>INDEX($4:$4,1,MAX((MIN(G:G)=AP6)*7,(MIN(Q:Q)=AP6)*17,(MIN(AA:AA)=AP6)*27))</f>
        <v>поставщик 3</v>
      </c>
      <c r="AS6" s="12"/>
      <c r="AT6" s="12"/>
      <c r="AU6" s="12"/>
      <c r="AV6" s="12"/>
      <c r="AX6" s="13"/>
      <c r="AY6" s="13"/>
      <c r="AZ6" s="13"/>
      <c r="BA6" s="13"/>
      <c r="BC6" s="14" t="s">
        <v>19</v>
      </c>
      <c r="BD6" s="14"/>
      <c r="BE6" s="14"/>
      <c r="BF6" s="14"/>
    </row>
    <row r="7" spans="2:58" outlineLevel="1" x14ac:dyDescent="0.25">
      <c r="B7" s="19" t="s">
        <v>20</v>
      </c>
      <c r="C7" s="19" t="s">
        <v>38</v>
      </c>
      <c r="D7" s="15"/>
      <c r="E7" s="15">
        <v>10</v>
      </c>
      <c r="F7" s="15">
        <v>19</v>
      </c>
      <c r="G7" s="11">
        <f t="shared" ref="G7:G8" si="0">E7*F7</f>
        <v>190</v>
      </c>
      <c r="H7" s="15">
        <v>18.5</v>
      </c>
      <c r="I7" s="16">
        <f t="shared" ref="I7:I8" si="1">E7*H7</f>
        <v>185</v>
      </c>
      <c r="J7" s="15"/>
      <c r="K7" s="15"/>
      <c r="L7" s="15"/>
      <c r="M7" s="15"/>
      <c r="N7" s="15"/>
      <c r="O7" s="15"/>
      <c r="P7" s="15">
        <v>20</v>
      </c>
      <c r="Q7" s="11">
        <f t="shared" ref="Q7:Q8" si="2">E7*P7</f>
        <v>200</v>
      </c>
      <c r="R7" s="15">
        <v>18.5</v>
      </c>
      <c r="S7" s="16">
        <f t="shared" ref="S7:S8" si="3">E7*R7</f>
        <v>185</v>
      </c>
      <c r="T7" s="15"/>
      <c r="U7" s="15"/>
      <c r="V7" s="15"/>
      <c r="W7" s="15"/>
      <c r="X7" s="15"/>
      <c r="Y7" s="15"/>
      <c r="Z7" s="15">
        <v>19</v>
      </c>
      <c r="AA7" s="11">
        <f t="shared" ref="AA7:AA8" si="4">E7*Z7</f>
        <v>190</v>
      </c>
      <c r="AB7" s="15">
        <v>18.5</v>
      </c>
      <c r="AC7" s="16">
        <f t="shared" ref="AC7:AC37" si="5">E7*AB7</f>
        <v>185</v>
      </c>
      <c r="AD7" s="15"/>
      <c r="AE7" s="15"/>
      <c r="AF7" s="15"/>
      <c r="AG7" s="15"/>
      <c r="AH7" s="15"/>
      <c r="AI7" s="20"/>
      <c r="AJ7" s="10"/>
      <c r="AK7" s="10"/>
      <c r="AL7" s="10"/>
      <c r="AM7" s="10"/>
      <c r="AN7" s="21"/>
      <c r="AO7" s="11"/>
      <c r="AP7" s="11"/>
      <c r="AQ7" s="11"/>
      <c r="AS7" s="22"/>
      <c r="AT7" s="12"/>
      <c r="AU7" s="12"/>
      <c r="AV7" s="12"/>
      <c r="AX7" s="23"/>
      <c r="AY7" s="13"/>
      <c r="AZ7" s="13"/>
      <c r="BA7" s="13"/>
      <c r="BC7" s="24"/>
      <c r="BD7" s="14"/>
      <c r="BE7" s="14"/>
      <c r="BF7" s="14"/>
    </row>
    <row r="8" spans="2:58" outlineLevel="1" x14ac:dyDescent="0.25">
      <c r="B8" s="19" t="s">
        <v>20</v>
      </c>
      <c r="C8" s="19" t="s">
        <v>39</v>
      </c>
      <c r="D8" s="15"/>
      <c r="E8" s="15">
        <v>10</v>
      </c>
      <c r="F8" s="15">
        <v>18</v>
      </c>
      <c r="G8" s="11">
        <f t="shared" si="0"/>
        <v>180</v>
      </c>
      <c r="H8" s="15">
        <v>17.5</v>
      </c>
      <c r="I8" s="16">
        <f t="shared" si="1"/>
        <v>175</v>
      </c>
      <c r="J8" s="15"/>
      <c r="K8" s="15"/>
      <c r="L8" s="15"/>
      <c r="M8" s="15"/>
      <c r="N8" s="15"/>
      <c r="O8" s="15"/>
      <c r="P8" s="15">
        <v>20</v>
      </c>
      <c r="Q8" s="11">
        <f t="shared" si="2"/>
        <v>200</v>
      </c>
      <c r="R8" s="15">
        <v>17.5</v>
      </c>
      <c r="S8" s="16">
        <f t="shared" si="3"/>
        <v>175</v>
      </c>
      <c r="T8" s="15"/>
      <c r="U8" s="15"/>
      <c r="V8" s="15"/>
      <c r="W8" s="15"/>
      <c r="X8" s="15"/>
      <c r="Y8" s="15"/>
      <c r="Z8" s="15">
        <v>18</v>
      </c>
      <c r="AA8" s="11">
        <f t="shared" si="4"/>
        <v>180</v>
      </c>
      <c r="AB8" s="15">
        <v>17.5</v>
      </c>
      <c r="AC8" s="16">
        <f t="shared" si="5"/>
        <v>175</v>
      </c>
      <c r="AD8" s="15"/>
      <c r="AE8" s="15"/>
      <c r="AF8" s="15"/>
      <c r="AG8" s="15"/>
      <c r="AH8" s="15"/>
      <c r="AI8" s="20"/>
      <c r="AJ8" s="10"/>
      <c r="AK8" s="10"/>
      <c r="AL8" s="10"/>
      <c r="AM8" s="10"/>
      <c r="AN8" s="11"/>
      <c r="AO8" s="11"/>
      <c r="AP8" s="11"/>
      <c r="AQ8" s="11"/>
      <c r="AS8" s="12"/>
      <c r="AT8" s="12"/>
      <c r="AU8" s="12"/>
      <c r="AV8" s="12"/>
      <c r="AX8" s="13"/>
      <c r="AY8" s="13"/>
      <c r="AZ8" s="13"/>
      <c r="BA8" s="13"/>
      <c r="BC8" s="14"/>
      <c r="BD8" s="14"/>
      <c r="BE8" s="14"/>
      <c r="BF8" s="14"/>
    </row>
    <row r="9" spans="2:58" hidden="1" x14ac:dyDescent="0.25">
      <c r="B9" s="8">
        <v>2</v>
      </c>
      <c r="C9" s="15"/>
      <c r="D9" s="15"/>
      <c r="E9" s="15"/>
      <c r="F9" s="15"/>
      <c r="G9" s="11"/>
      <c r="H9" s="15"/>
      <c r="I9" s="16"/>
      <c r="J9" s="15"/>
      <c r="K9" s="15"/>
      <c r="L9" s="15"/>
      <c r="M9" s="15"/>
      <c r="N9" s="15"/>
      <c r="O9" s="15"/>
      <c r="P9" s="15"/>
      <c r="Q9" s="11"/>
      <c r="R9" s="15"/>
      <c r="S9" s="16"/>
      <c r="T9" s="15"/>
      <c r="U9" s="15"/>
      <c r="V9" s="15"/>
      <c r="W9" s="15"/>
      <c r="X9" s="15"/>
      <c r="Y9" s="15"/>
      <c r="Z9" s="15"/>
      <c r="AA9" s="11"/>
      <c r="AB9" s="15"/>
      <c r="AC9" s="16">
        <f t="shared" si="5"/>
        <v>0</v>
      </c>
      <c r="AD9" s="15"/>
      <c r="AE9" s="15"/>
      <c r="AF9" s="15"/>
      <c r="AG9" s="15"/>
      <c r="AH9" s="15"/>
      <c r="AI9" s="20"/>
      <c r="AJ9" s="10"/>
      <c r="AK9" s="10"/>
      <c r="AL9" s="10"/>
      <c r="AM9" s="10"/>
      <c r="AN9" s="11"/>
      <c r="AO9" s="11"/>
      <c r="AP9" s="11"/>
      <c r="AQ9" s="11"/>
      <c r="AS9" s="12"/>
      <c r="AT9" s="12"/>
      <c r="AU9" s="12"/>
      <c r="AV9" s="12"/>
      <c r="AX9" s="13"/>
      <c r="AY9" s="13"/>
      <c r="AZ9" s="13"/>
      <c r="BA9" s="13"/>
      <c r="BC9" s="14"/>
      <c r="BD9" s="14"/>
      <c r="BE9" s="14"/>
      <c r="BF9" s="14"/>
    </row>
    <row r="10" spans="2:58" outlineLevel="1" x14ac:dyDescent="0.25">
      <c r="B10" s="19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6">
        <f t="shared" si="5"/>
        <v>0</v>
      </c>
      <c r="AD10" s="15"/>
      <c r="AE10" s="15"/>
      <c r="AF10" s="15"/>
      <c r="AG10" s="15"/>
      <c r="AH10" s="15"/>
      <c r="AI10" s="20"/>
      <c r="AJ10" s="10"/>
      <c r="AK10" s="10"/>
      <c r="AL10" s="10"/>
      <c r="AM10" s="10"/>
      <c r="AN10" s="11"/>
      <c r="AO10" s="11"/>
      <c r="AP10" s="11"/>
      <c r="AQ10" s="11"/>
      <c r="AS10" s="12"/>
      <c r="AT10" s="12"/>
      <c r="AU10" s="12"/>
      <c r="AV10" s="12"/>
      <c r="AX10" s="13"/>
      <c r="AY10" s="13"/>
      <c r="AZ10" s="13"/>
      <c r="BA10" s="13"/>
      <c r="BC10" s="14"/>
      <c r="BD10" s="14"/>
      <c r="BE10" s="14"/>
      <c r="BF10" s="14"/>
    </row>
    <row r="11" spans="2:58" outlineLevel="1" x14ac:dyDescent="0.25">
      <c r="B11" s="19" t="s">
        <v>20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>
        <f t="shared" si="5"/>
        <v>0</v>
      </c>
      <c r="AD11" s="15"/>
      <c r="AE11" s="15"/>
      <c r="AF11" s="15"/>
      <c r="AG11" s="15"/>
      <c r="AH11" s="15"/>
      <c r="AI11" s="20"/>
      <c r="AJ11" s="10"/>
      <c r="AK11" s="10"/>
      <c r="AL11" s="10"/>
      <c r="AM11" s="10"/>
      <c r="AN11" s="11"/>
      <c r="AO11" s="11"/>
      <c r="AP11" s="11"/>
      <c r="AQ11" s="11"/>
      <c r="AS11" s="12"/>
      <c r="AT11" s="12"/>
      <c r="AU11" s="12"/>
      <c r="AV11" s="12"/>
      <c r="AX11" s="13"/>
      <c r="AY11" s="13"/>
      <c r="AZ11" s="13"/>
      <c r="BA11" s="13"/>
      <c r="BC11" s="14"/>
      <c r="BD11" s="14"/>
      <c r="BE11" s="14"/>
      <c r="BF11" s="14"/>
    </row>
    <row r="12" spans="2:58" hidden="1" x14ac:dyDescent="0.25">
      <c r="B12" s="8">
        <v>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6">
        <f t="shared" si="5"/>
        <v>0</v>
      </c>
      <c r="AD12" s="15"/>
      <c r="AE12" s="15"/>
      <c r="AF12" s="15"/>
      <c r="AG12" s="15"/>
      <c r="AH12" s="15"/>
      <c r="AI12" s="20"/>
      <c r="AJ12" s="10"/>
      <c r="AK12" s="10"/>
      <c r="AL12" s="10"/>
      <c r="AM12" s="10"/>
      <c r="AN12" s="11"/>
      <c r="AO12" s="11"/>
      <c r="AP12" s="11"/>
      <c r="AQ12" s="11"/>
      <c r="AS12" s="12"/>
      <c r="AT12" s="12"/>
      <c r="AU12" s="12"/>
      <c r="AV12" s="12"/>
      <c r="AX12" s="13"/>
      <c r="AY12" s="13"/>
      <c r="AZ12" s="13"/>
      <c r="BA12" s="13"/>
      <c r="BC12" s="14"/>
      <c r="BD12" s="14"/>
      <c r="BE12" s="14"/>
      <c r="BF12" s="14"/>
    </row>
    <row r="13" spans="2:58" outlineLevel="1" x14ac:dyDescent="0.25">
      <c r="B13" s="19" t="s">
        <v>20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6">
        <f t="shared" si="5"/>
        <v>0</v>
      </c>
      <c r="AD13" s="15"/>
      <c r="AE13" s="15"/>
      <c r="AF13" s="15"/>
      <c r="AG13" s="15"/>
      <c r="AH13" s="15"/>
      <c r="AI13" s="20"/>
      <c r="AJ13" s="10"/>
      <c r="AK13" s="10"/>
      <c r="AL13" s="10"/>
      <c r="AM13" s="10"/>
      <c r="AN13" s="11"/>
      <c r="AO13" s="11"/>
      <c r="AP13" s="11"/>
      <c r="AQ13" s="11"/>
      <c r="AS13" s="12"/>
      <c r="AT13" s="12"/>
      <c r="AU13" s="12"/>
      <c r="AV13" s="12"/>
      <c r="AX13" s="13"/>
      <c r="AY13" s="13"/>
      <c r="AZ13" s="13"/>
      <c r="BA13" s="13"/>
      <c r="BC13" s="14"/>
      <c r="BD13" s="14"/>
      <c r="BE13" s="14"/>
      <c r="BF13" s="14"/>
    </row>
    <row r="14" spans="2:58" outlineLevel="1" x14ac:dyDescent="0.25">
      <c r="B14" s="19" t="s">
        <v>20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6">
        <f t="shared" si="5"/>
        <v>0</v>
      </c>
      <c r="AD14" s="15"/>
      <c r="AE14" s="15"/>
      <c r="AF14" s="15"/>
      <c r="AG14" s="15"/>
      <c r="AH14" s="15"/>
      <c r="AI14" s="20"/>
      <c r="AJ14" s="10"/>
      <c r="AK14" s="10"/>
      <c r="AL14" s="10"/>
      <c r="AM14" s="10"/>
      <c r="AN14" s="11"/>
      <c r="AO14" s="11"/>
      <c r="AP14" s="11"/>
      <c r="AQ14" s="11"/>
      <c r="AS14" s="12"/>
      <c r="AT14" s="12"/>
      <c r="AU14" s="12"/>
      <c r="AV14" s="12"/>
      <c r="AX14" s="13"/>
      <c r="AY14" s="13"/>
      <c r="AZ14" s="13"/>
      <c r="BA14" s="13"/>
      <c r="BC14" s="14"/>
      <c r="BD14" s="14"/>
      <c r="BE14" s="14"/>
      <c r="BF14" s="14"/>
    </row>
    <row r="15" spans="2:58" hidden="1" x14ac:dyDescent="0.25">
      <c r="B15" s="8">
        <v>4</v>
      </c>
      <c r="C15" s="15"/>
      <c r="D15" s="15"/>
      <c r="E15" s="15"/>
      <c r="F15" s="15"/>
      <c r="G15" s="11"/>
      <c r="H15" s="15"/>
      <c r="I15" s="16"/>
      <c r="J15" s="15"/>
      <c r="K15" s="15"/>
      <c r="L15" s="15"/>
      <c r="M15" s="15"/>
      <c r="N15" s="15"/>
      <c r="O15" s="15"/>
      <c r="P15" s="15"/>
      <c r="Q15" s="11"/>
      <c r="R15" s="15"/>
      <c r="S15" s="16"/>
      <c r="T15" s="15"/>
      <c r="U15" s="15"/>
      <c r="V15" s="15"/>
      <c r="W15" s="15"/>
      <c r="X15" s="15"/>
      <c r="Y15" s="15"/>
      <c r="Z15" s="15"/>
      <c r="AA15" s="11"/>
      <c r="AB15" s="15"/>
      <c r="AC15" s="16">
        <f t="shared" si="5"/>
        <v>0</v>
      </c>
      <c r="AD15" s="15"/>
      <c r="AE15" s="15"/>
      <c r="AF15" s="15"/>
      <c r="AG15" s="15"/>
      <c r="AH15" s="15"/>
      <c r="AI15" s="20"/>
      <c r="AJ15" s="10"/>
      <c r="AK15" s="10"/>
      <c r="AL15" s="10"/>
      <c r="AM15" s="10"/>
      <c r="AN15" s="11"/>
      <c r="AO15" s="11"/>
      <c r="AP15" s="11"/>
      <c r="AQ15" s="11"/>
      <c r="AS15" s="12"/>
      <c r="AT15" s="12"/>
      <c r="AU15" s="12"/>
      <c r="AV15" s="12"/>
      <c r="AX15" s="13"/>
      <c r="AY15" s="13"/>
      <c r="AZ15" s="13"/>
      <c r="BA15" s="13"/>
      <c r="BC15" s="14"/>
      <c r="BD15" s="14"/>
      <c r="BE15" s="14"/>
      <c r="BF15" s="14"/>
    </row>
    <row r="16" spans="2:58" outlineLevel="1" x14ac:dyDescent="0.25">
      <c r="B16" s="19" t="s">
        <v>20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6">
        <f t="shared" si="5"/>
        <v>0</v>
      </c>
      <c r="AD16" s="15"/>
      <c r="AE16" s="15"/>
      <c r="AF16" s="15"/>
      <c r="AG16" s="15"/>
      <c r="AH16" s="15"/>
      <c r="AI16" s="20"/>
      <c r="AJ16" s="10"/>
      <c r="AK16" s="10"/>
      <c r="AL16" s="10"/>
      <c r="AM16" s="10"/>
      <c r="AN16" s="11"/>
      <c r="AO16" s="11"/>
      <c r="AP16" s="11"/>
      <c r="AQ16" s="11"/>
      <c r="AS16" s="12"/>
      <c r="AT16" s="12"/>
      <c r="AU16" s="12"/>
      <c r="AV16" s="12"/>
      <c r="AX16" s="13"/>
      <c r="AY16" s="13"/>
      <c r="AZ16" s="13"/>
      <c r="BA16" s="13"/>
      <c r="BC16" s="14"/>
      <c r="BD16" s="14"/>
      <c r="BE16" s="14"/>
      <c r="BF16" s="14"/>
    </row>
    <row r="17" spans="2:58" outlineLevel="1" x14ac:dyDescent="0.25">
      <c r="B17" s="19" t="s">
        <v>20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6">
        <f t="shared" si="5"/>
        <v>0</v>
      </c>
      <c r="AD17" s="15"/>
      <c r="AE17" s="15"/>
      <c r="AF17" s="15"/>
      <c r="AG17" s="15"/>
      <c r="AH17" s="15"/>
      <c r="AI17" s="20"/>
      <c r="AJ17" s="10"/>
      <c r="AK17" s="10"/>
      <c r="AL17" s="10"/>
      <c r="AM17" s="10"/>
      <c r="AN17" s="11"/>
      <c r="AO17" s="11"/>
      <c r="AP17" s="11"/>
      <c r="AQ17" s="11"/>
      <c r="AS17" s="12"/>
      <c r="AT17" s="12"/>
      <c r="AU17" s="12"/>
      <c r="AV17" s="12"/>
      <c r="AX17" s="13"/>
      <c r="AY17" s="13"/>
      <c r="AZ17" s="13"/>
      <c r="BA17" s="13"/>
      <c r="BC17" s="14"/>
      <c r="BD17" s="14"/>
      <c r="BE17" s="14"/>
      <c r="BF17" s="14"/>
    </row>
    <row r="18" spans="2:58" hidden="1" x14ac:dyDescent="0.25">
      <c r="B18" s="8">
        <v>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6">
        <f t="shared" si="5"/>
        <v>0</v>
      </c>
      <c r="AD18" s="15"/>
      <c r="AE18" s="15"/>
      <c r="AF18" s="15"/>
      <c r="AG18" s="15"/>
      <c r="AH18" s="15"/>
      <c r="AI18" s="20"/>
      <c r="AJ18" s="10"/>
      <c r="AK18" s="10"/>
      <c r="AL18" s="10"/>
      <c r="AM18" s="10"/>
      <c r="AN18" s="11"/>
      <c r="AO18" s="11"/>
      <c r="AP18" s="11"/>
      <c r="AQ18" s="11"/>
      <c r="AS18" s="12"/>
      <c r="AT18" s="12"/>
      <c r="AU18" s="12"/>
      <c r="AV18" s="12"/>
      <c r="AX18" s="13"/>
      <c r="AY18" s="13"/>
      <c r="AZ18" s="13"/>
      <c r="BA18" s="13"/>
      <c r="BC18" s="14"/>
      <c r="BD18" s="14"/>
      <c r="BE18" s="14"/>
      <c r="BF18" s="14"/>
    </row>
    <row r="19" spans="2:58" outlineLevel="1" x14ac:dyDescent="0.25">
      <c r="B19" s="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6">
        <f t="shared" si="5"/>
        <v>0</v>
      </c>
      <c r="AD19" s="15"/>
      <c r="AE19" s="15"/>
      <c r="AF19" s="15"/>
      <c r="AG19" s="15"/>
      <c r="AH19" s="15"/>
      <c r="AI19" s="20"/>
      <c r="AJ19" s="10"/>
      <c r="AK19" s="10"/>
      <c r="AL19" s="10"/>
      <c r="AM19" s="10"/>
      <c r="AN19" s="11"/>
      <c r="AO19" s="11"/>
      <c r="AP19" s="11"/>
      <c r="AQ19" s="11"/>
      <c r="AS19" s="12"/>
      <c r="AT19" s="12"/>
      <c r="AU19" s="12"/>
      <c r="AV19" s="12"/>
      <c r="AX19" s="13"/>
      <c r="AY19" s="13"/>
      <c r="AZ19" s="13"/>
      <c r="BA19" s="13"/>
      <c r="BC19" s="14"/>
      <c r="BD19" s="14"/>
      <c r="BE19" s="14"/>
      <c r="BF19" s="14"/>
    </row>
    <row r="20" spans="2:58" outlineLevel="1" x14ac:dyDescent="0.25">
      <c r="B20" s="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6">
        <f t="shared" si="5"/>
        <v>0</v>
      </c>
      <c r="AD20" s="15"/>
      <c r="AE20" s="15"/>
      <c r="AF20" s="15"/>
      <c r="AG20" s="15"/>
      <c r="AH20" s="15"/>
      <c r="AI20" s="20"/>
      <c r="AJ20" s="10"/>
      <c r="AK20" s="10"/>
      <c r="AL20" s="10"/>
      <c r="AM20" s="10"/>
      <c r="AN20" s="11"/>
      <c r="AO20" s="11"/>
      <c r="AP20" s="11"/>
      <c r="AQ20" s="11"/>
      <c r="AS20" s="12"/>
      <c r="AT20" s="12"/>
      <c r="AU20" s="12"/>
      <c r="AV20" s="12"/>
      <c r="AX20" s="13"/>
      <c r="AY20" s="13"/>
      <c r="AZ20" s="13"/>
      <c r="BA20" s="13"/>
      <c r="BC20" s="14"/>
      <c r="BD20" s="14"/>
      <c r="BE20" s="14"/>
      <c r="BF20" s="14"/>
    </row>
    <row r="21" spans="2:58" hidden="1" x14ac:dyDescent="0.25">
      <c r="B21" s="8">
        <v>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6">
        <f t="shared" si="5"/>
        <v>0</v>
      </c>
      <c r="AD21" s="15"/>
      <c r="AE21" s="15"/>
      <c r="AF21" s="15"/>
      <c r="AG21" s="15"/>
      <c r="AH21" s="15"/>
      <c r="AI21" s="20"/>
      <c r="AJ21" s="10"/>
      <c r="AK21" s="10"/>
      <c r="AL21" s="10"/>
      <c r="AM21" s="10"/>
      <c r="AN21" s="11"/>
      <c r="AO21" s="11"/>
      <c r="AP21" s="11"/>
      <c r="AQ21" s="11"/>
      <c r="AS21" s="12"/>
      <c r="AT21" s="12"/>
      <c r="AU21" s="12"/>
      <c r="AV21" s="12"/>
      <c r="AX21" s="13"/>
      <c r="AY21" s="13"/>
      <c r="AZ21" s="13"/>
      <c r="BA21" s="13"/>
      <c r="BC21" s="14"/>
      <c r="BD21" s="14"/>
      <c r="BE21" s="14"/>
      <c r="BF21" s="14"/>
    </row>
    <row r="22" spans="2:58" outlineLevel="1" x14ac:dyDescent="0.25">
      <c r="B22" s="8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6">
        <f t="shared" si="5"/>
        <v>0</v>
      </c>
      <c r="AD22" s="15"/>
      <c r="AE22" s="15"/>
      <c r="AF22" s="15"/>
      <c r="AG22" s="15"/>
      <c r="AH22" s="15"/>
      <c r="AI22" s="20"/>
      <c r="AJ22" s="10"/>
      <c r="AK22" s="10"/>
      <c r="AL22" s="10"/>
      <c r="AM22" s="10"/>
      <c r="AN22" s="11"/>
      <c r="AO22" s="11"/>
      <c r="AP22" s="11"/>
      <c r="AQ22" s="11"/>
      <c r="AS22" s="12"/>
      <c r="AT22" s="12"/>
      <c r="AU22" s="12"/>
      <c r="AV22" s="12"/>
      <c r="AX22" s="13"/>
      <c r="AY22" s="13"/>
      <c r="AZ22" s="13"/>
      <c r="BA22" s="13"/>
      <c r="BC22" s="14"/>
      <c r="BD22" s="14"/>
      <c r="BE22" s="14"/>
      <c r="BF22" s="14"/>
    </row>
    <row r="23" spans="2:58" outlineLevel="1" x14ac:dyDescent="0.2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6">
        <f t="shared" si="5"/>
        <v>0</v>
      </c>
      <c r="AD23" s="15"/>
      <c r="AE23" s="15"/>
      <c r="AF23" s="15"/>
      <c r="AG23" s="15"/>
      <c r="AH23" s="15"/>
      <c r="AI23" s="20"/>
      <c r="AJ23" s="10"/>
      <c r="AK23" s="10"/>
      <c r="AL23" s="10"/>
      <c r="AM23" s="10"/>
      <c r="AN23" s="11"/>
      <c r="AO23" s="11"/>
      <c r="AP23" s="11"/>
      <c r="AQ23" s="11"/>
      <c r="AS23" s="12"/>
      <c r="AT23" s="12"/>
      <c r="AU23" s="12"/>
      <c r="AV23" s="12"/>
      <c r="AX23" s="13"/>
      <c r="AY23" s="13"/>
      <c r="AZ23" s="13"/>
      <c r="BA23" s="13"/>
      <c r="BC23" s="14"/>
      <c r="BD23" s="14"/>
      <c r="BE23" s="14"/>
      <c r="BF23" s="14"/>
    </row>
    <row r="24" spans="2:58" hidden="1" x14ac:dyDescent="0.25">
      <c r="B24" s="8">
        <v>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6">
        <f t="shared" si="5"/>
        <v>0</v>
      </c>
      <c r="AD24" s="15"/>
      <c r="AE24" s="15"/>
      <c r="AF24" s="15"/>
      <c r="AG24" s="15"/>
      <c r="AH24" s="15"/>
      <c r="AI24" s="20"/>
      <c r="AJ24" s="10"/>
      <c r="AK24" s="10"/>
      <c r="AL24" s="10"/>
      <c r="AM24" s="10"/>
      <c r="AN24" s="11"/>
      <c r="AO24" s="11"/>
      <c r="AP24" s="11"/>
      <c r="AQ24" s="11"/>
      <c r="AS24" s="12"/>
      <c r="AT24" s="12"/>
      <c r="AU24" s="12"/>
      <c r="AV24" s="12"/>
      <c r="AX24" s="13"/>
      <c r="AY24" s="13"/>
      <c r="AZ24" s="13"/>
      <c r="BA24" s="13"/>
      <c r="BC24" s="14"/>
      <c r="BD24" s="14"/>
      <c r="BE24" s="14"/>
      <c r="BF24" s="14"/>
    </row>
    <row r="25" spans="2:58" outlineLevel="1" x14ac:dyDescent="0.25">
      <c r="B25" s="8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6">
        <f t="shared" si="5"/>
        <v>0</v>
      </c>
      <c r="AD25" s="15"/>
      <c r="AE25" s="15"/>
      <c r="AF25" s="15"/>
      <c r="AG25" s="15"/>
      <c r="AH25" s="15"/>
      <c r="AI25" s="20"/>
      <c r="AJ25" s="10"/>
      <c r="AK25" s="10"/>
      <c r="AL25" s="10"/>
      <c r="AM25" s="10"/>
      <c r="AN25" s="11"/>
      <c r="AO25" s="11"/>
      <c r="AP25" s="11"/>
      <c r="AQ25" s="11"/>
      <c r="AS25" s="12"/>
      <c r="AT25" s="12"/>
      <c r="AU25" s="12"/>
      <c r="AV25" s="12"/>
      <c r="AX25" s="13"/>
      <c r="AY25" s="13"/>
      <c r="AZ25" s="13"/>
      <c r="BA25" s="13"/>
      <c r="BC25" s="14"/>
      <c r="BD25" s="14"/>
      <c r="BE25" s="14"/>
      <c r="BF25" s="14"/>
    </row>
    <row r="26" spans="2:58" outlineLevel="1" x14ac:dyDescent="0.25">
      <c r="B26" s="8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6">
        <f t="shared" si="5"/>
        <v>0</v>
      </c>
      <c r="AD26" s="15"/>
      <c r="AE26" s="15"/>
      <c r="AF26" s="15"/>
      <c r="AG26" s="15"/>
      <c r="AH26" s="15"/>
      <c r="AI26" s="20"/>
      <c r="AJ26" s="10"/>
      <c r="AK26" s="10"/>
      <c r="AL26" s="10"/>
      <c r="AM26" s="10"/>
      <c r="AN26" s="11"/>
      <c r="AO26" s="11"/>
      <c r="AP26" s="11"/>
      <c r="AQ26" s="11"/>
      <c r="AS26" s="12"/>
      <c r="AT26" s="12"/>
      <c r="AU26" s="12"/>
      <c r="AV26" s="12"/>
      <c r="AX26" s="13"/>
      <c r="AY26" s="13"/>
      <c r="AZ26" s="13"/>
      <c r="BA26" s="13"/>
      <c r="BC26" s="14"/>
      <c r="BD26" s="14"/>
      <c r="BE26" s="14"/>
      <c r="BF26" s="14"/>
    </row>
    <row r="27" spans="2:58" hidden="1" x14ac:dyDescent="0.25">
      <c r="B27" s="8">
        <v>8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6">
        <f t="shared" si="5"/>
        <v>0</v>
      </c>
      <c r="AD27" s="15"/>
      <c r="AE27" s="15"/>
      <c r="AF27" s="15"/>
      <c r="AG27" s="15"/>
      <c r="AH27" s="15"/>
      <c r="AI27" s="20"/>
      <c r="AJ27" s="10"/>
      <c r="AK27" s="10"/>
      <c r="AL27" s="10"/>
      <c r="AM27" s="10"/>
      <c r="AN27" s="11"/>
      <c r="AO27" s="11"/>
      <c r="AP27" s="11"/>
      <c r="AQ27" s="11"/>
      <c r="AS27" s="12"/>
      <c r="AT27" s="12"/>
      <c r="AU27" s="12"/>
      <c r="AV27" s="12"/>
      <c r="AX27" s="13"/>
      <c r="AY27" s="13"/>
      <c r="AZ27" s="13"/>
      <c r="BA27" s="13"/>
      <c r="BC27" s="14"/>
      <c r="BD27" s="14"/>
      <c r="BE27" s="14"/>
      <c r="BF27" s="14"/>
    </row>
    <row r="28" spans="2:58" outlineLevel="1" x14ac:dyDescent="0.25"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6">
        <f t="shared" si="5"/>
        <v>0</v>
      </c>
      <c r="AD28" s="15"/>
      <c r="AE28" s="15"/>
      <c r="AF28" s="15"/>
      <c r="AG28" s="15"/>
      <c r="AH28" s="15"/>
      <c r="AI28" s="20"/>
      <c r="AJ28" s="10"/>
      <c r="AK28" s="10"/>
      <c r="AL28" s="10"/>
      <c r="AM28" s="10"/>
      <c r="AN28" s="11"/>
      <c r="AO28" s="11"/>
      <c r="AP28" s="11"/>
      <c r="AQ28" s="11"/>
      <c r="AS28" s="12"/>
      <c r="AT28" s="12"/>
      <c r="AU28" s="12"/>
      <c r="AV28" s="12"/>
      <c r="AX28" s="13"/>
      <c r="AY28" s="13"/>
      <c r="AZ28" s="13"/>
      <c r="BA28" s="13"/>
      <c r="BC28" s="14"/>
      <c r="BD28" s="14"/>
      <c r="BE28" s="14"/>
      <c r="BF28" s="14"/>
    </row>
    <row r="29" spans="2:58" outlineLevel="1" x14ac:dyDescent="0.2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6">
        <f t="shared" si="5"/>
        <v>0</v>
      </c>
      <c r="AD29" s="15"/>
      <c r="AE29" s="15"/>
      <c r="AF29" s="15"/>
      <c r="AG29" s="15"/>
      <c r="AH29" s="15"/>
      <c r="AI29" s="20"/>
      <c r="AJ29" s="10"/>
      <c r="AK29" s="10"/>
      <c r="AL29" s="10"/>
      <c r="AM29" s="10"/>
      <c r="AN29" s="11"/>
      <c r="AO29" s="11"/>
      <c r="AP29" s="11"/>
      <c r="AQ29" s="11"/>
      <c r="AS29" s="12"/>
      <c r="AT29" s="12"/>
      <c r="AU29" s="12"/>
      <c r="AV29" s="12"/>
      <c r="AX29" s="13"/>
      <c r="AY29" s="13"/>
      <c r="AZ29" s="13"/>
      <c r="BA29" s="13"/>
      <c r="BC29" s="14"/>
      <c r="BD29" s="14"/>
      <c r="BE29" s="14"/>
      <c r="BF29" s="14"/>
    </row>
    <row r="30" spans="2:58" hidden="1" x14ac:dyDescent="0.25">
      <c r="B30" s="8">
        <v>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6">
        <f t="shared" si="5"/>
        <v>0</v>
      </c>
      <c r="AD30" s="15"/>
      <c r="AE30" s="15"/>
      <c r="AF30" s="15"/>
      <c r="AG30" s="15"/>
      <c r="AH30" s="15"/>
      <c r="AI30" s="20"/>
      <c r="AJ30" s="10"/>
      <c r="AK30" s="10"/>
      <c r="AL30" s="10"/>
      <c r="AM30" s="10"/>
      <c r="AN30" s="11"/>
      <c r="AO30" s="11"/>
      <c r="AP30" s="11"/>
      <c r="AQ30" s="11"/>
      <c r="AS30" s="12"/>
      <c r="AT30" s="12"/>
      <c r="AU30" s="12"/>
      <c r="AV30" s="12"/>
      <c r="AX30" s="13"/>
      <c r="AY30" s="13"/>
      <c r="AZ30" s="13"/>
      <c r="BA30" s="13"/>
      <c r="BC30" s="14"/>
      <c r="BD30" s="14"/>
      <c r="BE30" s="14"/>
      <c r="BF30" s="14"/>
    </row>
    <row r="31" spans="2:58" outlineLevel="1" x14ac:dyDescent="0.25">
      <c r="B31" s="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6">
        <f t="shared" si="5"/>
        <v>0</v>
      </c>
      <c r="AD31" s="15"/>
      <c r="AE31" s="15"/>
      <c r="AF31" s="15"/>
      <c r="AG31" s="15"/>
      <c r="AH31" s="15"/>
      <c r="AI31" s="20"/>
      <c r="AJ31" s="10"/>
      <c r="AK31" s="10"/>
      <c r="AL31" s="10"/>
      <c r="AM31" s="10"/>
      <c r="AN31" s="11"/>
      <c r="AO31" s="11"/>
      <c r="AP31" s="11"/>
      <c r="AQ31" s="11"/>
      <c r="AS31" s="12"/>
      <c r="AT31" s="12"/>
      <c r="AU31" s="12"/>
      <c r="AV31" s="12"/>
      <c r="AX31" s="13"/>
      <c r="AY31" s="13"/>
      <c r="AZ31" s="13"/>
      <c r="BA31" s="13"/>
      <c r="BC31" s="14"/>
      <c r="BD31" s="14"/>
      <c r="BE31" s="14"/>
      <c r="BF31" s="14"/>
    </row>
    <row r="32" spans="2:58" outlineLevel="1" x14ac:dyDescent="0.25">
      <c r="B32" s="8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6">
        <f t="shared" si="5"/>
        <v>0</v>
      </c>
      <c r="AD32" s="15"/>
      <c r="AE32" s="15"/>
      <c r="AF32" s="15"/>
      <c r="AG32" s="15"/>
      <c r="AH32" s="15"/>
      <c r="AI32" s="20"/>
      <c r="AJ32" s="10"/>
      <c r="AK32" s="10"/>
      <c r="AL32" s="10"/>
      <c r="AM32" s="10"/>
      <c r="AN32" s="11"/>
      <c r="AO32" s="11"/>
      <c r="AP32" s="11"/>
      <c r="AQ32" s="11"/>
      <c r="AS32" s="12"/>
      <c r="AT32" s="12"/>
      <c r="AU32" s="12"/>
      <c r="AV32" s="12"/>
      <c r="AX32" s="13"/>
      <c r="AY32" s="13"/>
      <c r="AZ32" s="13"/>
      <c r="BA32" s="13"/>
      <c r="BC32" s="14"/>
      <c r="BD32" s="14"/>
      <c r="BE32" s="14"/>
      <c r="BF32" s="14"/>
    </row>
    <row r="33" spans="2:58" x14ac:dyDescent="0.25">
      <c r="B33" s="8"/>
      <c r="C33" s="15" t="s">
        <v>21</v>
      </c>
      <c r="D33" s="15"/>
      <c r="E33" s="15"/>
      <c r="F33" s="15"/>
      <c r="G33" s="11" t="s">
        <v>22</v>
      </c>
      <c r="H33" s="15"/>
      <c r="J33" s="15"/>
      <c r="K33" s="25" t="s">
        <v>22</v>
      </c>
      <c r="L33" s="15"/>
      <c r="M33" s="15"/>
      <c r="N33" s="15"/>
      <c r="O33" s="15"/>
      <c r="P33" s="15"/>
      <c r="Q33" s="11" t="s">
        <v>22</v>
      </c>
      <c r="R33" s="15"/>
      <c r="S33" s="15"/>
      <c r="T33" s="15"/>
      <c r="U33" s="25" t="s">
        <v>22</v>
      </c>
      <c r="V33" s="15"/>
      <c r="W33" s="15"/>
      <c r="X33" s="15"/>
      <c r="Y33" s="15"/>
      <c r="Z33" s="15"/>
      <c r="AA33" s="11" t="s">
        <v>22</v>
      </c>
      <c r="AB33" s="15"/>
      <c r="AC33" s="16">
        <f t="shared" si="5"/>
        <v>0</v>
      </c>
      <c r="AD33" s="15"/>
      <c r="AE33" s="25" t="s">
        <v>22</v>
      </c>
      <c r="AF33" s="15"/>
      <c r="AG33" s="15"/>
      <c r="AH33" s="15"/>
      <c r="AI33" s="20"/>
      <c r="AJ33" s="10"/>
      <c r="AK33" s="10"/>
      <c r="AL33" s="10"/>
      <c r="AM33" s="10"/>
      <c r="AN33" s="11"/>
      <c r="AO33" s="11"/>
      <c r="AP33" s="11"/>
      <c r="AQ33" s="11"/>
      <c r="AS33" s="12"/>
      <c r="AT33" s="12"/>
      <c r="AU33" s="26"/>
      <c r="AV33" s="12"/>
      <c r="AX33" s="13"/>
      <c r="AY33" s="13"/>
      <c r="AZ33" s="13"/>
      <c r="BA33" s="13"/>
      <c r="BC33" s="14"/>
      <c r="BD33" s="14"/>
      <c r="BE33" s="27"/>
      <c r="BF33" s="14"/>
    </row>
    <row r="34" spans="2:58" x14ac:dyDescent="0.25">
      <c r="B34" s="8"/>
      <c r="C34" s="15" t="s">
        <v>24</v>
      </c>
      <c r="D34" s="15"/>
      <c r="E34" s="15"/>
      <c r="F34" s="15"/>
      <c r="H34" s="15"/>
      <c r="I34" s="16" t="s">
        <v>23</v>
      </c>
      <c r="J34" s="15"/>
      <c r="K34" s="15"/>
      <c r="L34" s="15"/>
      <c r="M34" s="15"/>
      <c r="N34" s="15"/>
      <c r="O34" s="16" t="s">
        <v>23</v>
      </c>
      <c r="P34" s="15"/>
      <c r="R34" s="15"/>
      <c r="S34" s="16" t="s">
        <v>23</v>
      </c>
      <c r="T34" s="15"/>
      <c r="U34" s="15"/>
      <c r="V34" s="15"/>
      <c r="W34" s="15"/>
      <c r="X34" s="15"/>
      <c r="Y34" s="16" t="s">
        <v>23</v>
      </c>
      <c r="Z34" s="15"/>
      <c r="AB34" s="15"/>
      <c r="AC34" s="16">
        <f t="shared" si="5"/>
        <v>0</v>
      </c>
      <c r="AD34" s="15"/>
      <c r="AE34" s="15"/>
      <c r="AF34" s="15"/>
      <c r="AG34" s="15"/>
      <c r="AH34" s="15"/>
      <c r="AI34" s="17" t="s">
        <v>23</v>
      </c>
      <c r="AJ34" s="10"/>
      <c r="AK34" s="10"/>
      <c r="AL34" s="10"/>
      <c r="AM34" s="10"/>
      <c r="AN34" s="11"/>
      <c r="AO34" s="11"/>
      <c r="AP34" s="11"/>
      <c r="AQ34" s="11"/>
      <c r="AS34" s="12"/>
      <c r="AT34" s="12"/>
      <c r="AU34" s="12"/>
      <c r="AV34" s="12"/>
      <c r="AX34" s="13"/>
      <c r="AY34" s="13"/>
      <c r="AZ34" s="13"/>
      <c r="BA34" s="13"/>
      <c r="BC34" s="14"/>
      <c r="BD34" s="14"/>
      <c r="BE34" s="14" t="s">
        <v>23</v>
      </c>
      <c r="BF34" s="14"/>
    </row>
    <row r="35" spans="2:58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6">
        <f t="shared" si="5"/>
        <v>0</v>
      </c>
      <c r="AD35" s="15"/>
      <c r="AE35" s="15"/>
      <c r="AF35" s="15"/>
      <c r="AG35" s="15"/>
      <c r="AH35" s="15"/>
      <c r="AI35" s="20"/>
      <c r="AJ35" s="10"/>
      <c r="AK35" s="10"/>
      <c r="AL35" s="10"/>
      <c r="AM35" s="10"/>
      <c r="AN35" s="11"/>
      <c r="AO35" s="11"/>
      <c r="AP35" s="11"/>
      <c r="AQ35" s="11"/>
      <c r="AS35" s="12"/>
      <c r="AT35" s="12"/>
      <c r="AU35" s="12"/>
      <c r="AV35" s="12"/>
      <c r="AX35" s="13"/>
      <c r="AY35" s="13"/>
      <c r="AZ35" s="13"/>
      <c r="BA35" s="13"/>
      <c r="BC35" s="14"/>
      <c r="BD35" s="14"/>
      <c r="BE35" s="14"/>
      <c r="BF35" s="14"/>
    </row>
    <row r="36" spans="2:58" x14ac:dyDescent="0.25">
      <c r="AC36" s="16">
        <f t="shared" si="5"/>
        <v>0</v>
      </c>
    </row>
    <row r="37" spans="2:58" x14ac:dyDescent="0.25">
      <c r="AC37" s="16">
        <f t="shared" si="5"/>
        <v>0</v>
      </c>
    </row>
    <row r="38" spans="2:58" x14ac:dyDescent="0.25">
      <c r="C38" s="30"/>
      <c r="D38" s="30"/>
      <c r="E38" s="30"/>
      <c r="F38" s="30"/>
      <c r="G38" s="30"/>
      <c r="H38" s="30"/>
      <c r="I38" s="30"/>
      <c r="J38" s="30"/>
      <c r="K38" s="30"/>
      <c r="L38" s="30"/>
    </row>
    <row r="39" spans="2:58" x14ac:dyDescent="0.25">
      <c r="C39" s="30"/>
      <c r="D39" s="30"/>
      <c r="E39" s="30"/>
      <c r="F39" s="30"/>
      <c r="G39" s="30"/>
      <c r="H39" s="30"/>
      <c r="I39" s="32"/>
      <c r="J39" s="31"/>
      <c r="K39" s="32"/>
      <c r="L39" s="32"/>
    </row>
    <row r="40" spans="2:58" x14ac:dyDescent="0.25">
      <c r="C40" s="30"/>
      <c r="D40" s="30"/>
      <c r="E40" s="30"/>
      <c r="F40" s="30"/>
      <c r="G40" s="30"/>
      <c r="H40" s="30"/>
      <c r="I40" s="32"/>
      <c r="J40" s="30"/>
      <c r="K40" s="30"/>
      <c r="L40" s="30"/>
    </row>
    <row r="41" spans="2:58" x14ac:dyDescent="0.25">
      <c r="C41" s="30"/>
      <c r="D41" s="30"/>
      <c r="E41" s="30"/>
      <c r="F41" s="30"/>
      <c r="G41" s="30"/>
      <c r="H41" s="30"/>
      <c r="I41" s="32"/>
      <c r="J41" s="30"/>
      <c r="K41" s="30"/>
      <c r="L41" s="30"/>
    </row>
    <row r="53" spans="9:12" x14ac:dyDescent="0.25">
      <c r="I53" s="18"/>
      <c r="J53" s="28"/>
      <c r="K53" s="18"/>
      <c r="L53" s="18"/>
    </row>
    <row r="54" spans="9:12" x14ac:dyDescent="0.25">
      <c r="I54" s="18"/>
    </row>
    <row r="55" spans="9:12" x14ac:dyDescent="0.25">
      <c r="I55" s="18"/>
    </row>
  </sheetData>
  <mergeCells count="6">
    <mergeCell ref="AG4:AI4"/>
    <mergeCell ref="J4:L4"/>
    <mergeCell ref="M4:O4"/>
    <mergeCell ref="T4:V4"/>
    <mergeCell ref="W4:Y4"/>
    <mergeCell ref="AD4:A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0"/>
  <sheetViews>
    <sheetView workbookViewId="0">
      <selection activeCell="G2" sqref="G2"/>
    </sheetView>
  </sheetViews>
  <sheetFormatPr defaultRowHeight="15" x14ac:dyDescent="0.25"/>
  <cols>
    <col min="1" max="1" width="15.28515625" style="33" bestFit="1" customWidth="1"/>
    <col min="2" max="3" width="9.140625" style="33"/>
    <col min="4" max="4" width="12.5703125" style="33" customWidth="1"/>
    <col min="5" max="6" width="9.140625" style="33"/>
    <col min="7" max="7" width="11.7109375" style="33" bestFit="1" customWidth="1"/>
    <col min="8" max="8" width="9.140625" style="33"/>
    <col min="9" max="9" width="11.7109375" style="33" bestFit="1" customWidth="1"/>
    <col min="10" max="16384" width="9.140625" style="33"/>
  </cols>
  <sheetData>
    <row r="1" spans="1:10" x14ac:dyDescent="0.25">
      <c r="B1" s="33" t="s">
        <v>25</v>
      </c>
      <c r="C1" s="33" t="s">
        <v>26</v>
      </c>
      <c r="D1" s="33" t="s">
        <v>27</v>
      </c>
      <c r="E1" s="33" t="s">
        <v>28</v>
      </c>
      <c r="F1" s="33" t="s">
        <v>29</v>
      </c>
    </row>
    <row r="2" spans="1:10" x14ac:dyDescent="0.25">
      <c r="A2" s="33" t="s">
        <v>30</v>
      </c>
      <c r="B2" s="33">
        <v>40</v>
      </c>
      <c r="C2" s="33">
        <v>100</v>
      </c>
      <c r="D2" s="33">
        <v>40</v>
      </c>
      <c r="E2" s="33">
        <v>33</v>
      </c>
      <c r="F2" s="33">
        <f>MIN(B2:E2)</f>
        <v>33</v>
      </c>
      <c r="G2" s="35" t="str">
        <f>INDEX($B$1:$E$1,MATCH(MIN(B2:E2),B2:E2,0))</f>
        <v>постав 4</v>
      </c>
      <c r="H2" s="34">
        <f>MIN(F2:F4)</f>
        <v>1</v>
      </c>
      <c r="I2" s="35" t="str">
        <f>INDEX(G2:G4,MATCH(MIN(F2:F4),F2:F4,0))</f>
        <v>постав 3</v>
      </c>
      <c r="J2" s="35" t="str">
        <f>INDEX(A2:A4,MATCH(MIN(F2:F4),F2:F4,0))</f>
        <v>товар 2</v>
      </c>
    </row>
    <row r="3" spans="1:10" x14ac:dyDescent="0.25">
      <c r="A3" s="33" t="s">
        <v>31</v>
      </c>
      <c r="B3" s="33">
        <v>22</v>
      </c>
      <c r="C3" s="33">
        <v>33</v>
      </c>
      <c r="D3" s="33">
        <v>1</v>
      </c>
      <c r="E3" s="33">
        <v>22</v>
      </c>
      <c r="F3" s="33">
        <f t="shared" ref="F3:F4" si="0">MIN(B3:E3)</f>
        <v>1</v>
      </c>
      <c r="G3" s="35" t="str">
        <f t="shared" ref="G3:G4" si="1">INDEX($B$1:$E$1,MATCH(MIN(B3:E3),B3:E3,0))</f>
        <v>постав 3</v>
      </c>
    </row>
    <row r="4" spans="1:10" x14ac:dyDescent="0.25">
      <c r="A4" s="33" t="s">
        <v>32</v>
      </c>
      <c r="B4" s="33">
        <v>30</v>
      </c>
      <c r="C4" s="33">
        <v>44</v>
      </c>
      <c r="D4" s="33">
        <v>44</v>
      </c>
      <c r="E4" s="33">
        <v>4</v>
      </c>
      <c r="F4" s="33">
        <f t="shared" si="0"/>
        <v>4</v>
      </c>
      <c r="G4" s="35" t="str">
        <f t="shared" si="1"/>
        <v>постав 4</v>
      </c>
    </row>
    <row r="6" spans="1:10" x14ac:dyDescent="0.25">
      <c r="D6" s="33" t="s">
        <v>8</v>
      </c>
      <c r="I6" s="33" t="s">
        <v>9</v>
      </c>
    </row>
    <row r="7" spans="1:10" x14ac:dyDescent="0.25">
      <c r="B7" s="33" t="s">
        <v>12</v>
      </c>
      <c r="C7" s="33" t="s">
        <v>33</v>
      </c>
      <c r="D7" s="33" t="s">
        <v>13</v>
      </c>
      <c r="G7" s="33" t="s">
        <v>12</v>
      </c>
      <c r="H7" s="33" t="s">
        <v>33</v>
      </c>
      <c r="I7" s="33" t="s">
        <v>13</v>
      </c>
    </row>
    <row r="8" spans="1:10" x14ac:dyDescent="0.25">
      <c r="A8" s="33" t="s">
        <v>34</v>
      </c>
      <c r="B8" s="33">
        <v>5</v>
      </c>
      <c r="C8" s="33">
        <v>5</v>
      </c>
      <c r="D8" s="33">
        <f>B8*C8</f>
        <v>25</v>
      </c>
      <c r="E8" s="33">
        <f>MIN(D8:D10)</f>
        <v>20</v>
      </c>
      <c r="G8" s="33">
        <v>5</v>
      </c>
      <c r="H8" s="33">
        <v>5</v>
      </c>
      <c r="I8" s="33">
        <f>G8*H8</f>
        <v>25</v>
      </c>
    </row>
    <row r="9" spans="1:10" x14ac:dyDescent="0.25">
      <c r="A9" s="33" t="s">
        <v>35</v>
      </c>
      <c r="B9" s="33">
        <v>7</v>
      </c>
      <c r="C9" s="33">
        <v>5</v>
      </c>
      <c r="D9" s="33">
        <f t="shared" ref="D9:D10" si="2">B9*C9</f>
        <v>35</v>
      </c>
      <c r="G9" s="33">
        <v>7</v>
      </c>
      <c r="H9" s="33">
        <v>5</v>
      </c>
      <c r="I9" s="33">
        <f t="shared" ref="I9:I10" si="3">G9*H9</f>
        <v>35</v>
      </c>
    </row>
    <row r="10" spans="1:10" x14ac:dyDescent="0.25">
      <c r="A10" s="33" t="s">
        <v>36</v>
      </c>
      <c r="B10" s="33">
        <v>4</v>
      </c>
      <c r="C10" s="33">
        <v>5</v>
      </c>
      <c r="D10" s="33">
        <f t="shared" si="2"/>
        <v>20</v>
      </c>
      <c r="G10" s="33">
        <v>4</v>
      </c>
      <c r="H10" s="33">
        <v>5</v>
      </c>
      <c r="I10" s="33">
        <f t="shared" si="3"/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User</cp:lastModifiedBy>
  <dcterms:created xsi:type="dcterms:W3CDTF">2016-03-07T08:32:34Z</dcterms:created>
  <dcterms:modified xsi:type="dcterms:W3CDTF">2016-03-10T09:02:35Z</dcterms:modified>
</cp:coreProperties>
</file>