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исходные данные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A3" i="2" a="1"/>
  <c r="A3" i="2" s="1"/>
  <c r="F4" i="1" l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<sst xmlns="http://schemas.openxmlformats.org/spreadsheetml/2006/main" count="25" uniqueCount="18">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</sst>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" fontId="0" fillId="0" borderId="1" xfId="0" applyNumberFormat="1" applyBorder="1"/>
    <xf numFmtId="0" fontId="0" fillId="2" borderId="1" xfId="0" applyFill="1" applyBorder="1" applyAlignment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workbookViewId="0">
      <selection activeCell="H5" sqref="H5"/>
    </sheetView>
  </sheetViews>
  <sheetFormatPr defaultRowHeight="15" x14ac:dyDescent="0.25"/>
  <cols>
    <col min="1" max="1" width="17.85546875" customWidth="1"/>
    <col min="4" max="4" width="15.28515625" customWidth="1"/>
    <col min="5" max="5" width="13.5703125" customWidth="1"/>
    <col min="6" max="6" width="12" customWidth="1"/>
  </cols>
  <sheetData>
    <row r="1" spans="1:6" x14ac:dyDescent="0.25">
      <c r="A1" s="2"/>
      <c r="B1" s="5" t="s">
        <v>11</v>
      </c>
      <c r="C1" s="5"/>
      <c r="D1" s="5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3" t="s">
        <v>1</v>
      </c>
      <c r="B3" s="1">
        <v>25</v>
      </c>
      <c r="C3" s="4">
        <v>25000</v>
      </c>
      <c r="D3" s="4">
        <f>+B3*C3</f>
        <v>625000</v>
      </c>
      <c r="E3" s="4">
        <v>625000</v>
      </c>
      <c r="F3" s="4">
        <f>+D3-E3</f>
        <v>0</v>
      </c>
    </row>
    <row r="4" spans="1:6" x14ac:dyDescent="0.25">
      <c r="A4" s="3" t="s">
        <v>2</v>
      </c>
      <c r="B4" s="1">
        <v>98</v>
      </c>
      <c r="C4" s="4">
        <v>25000</v>
      </c>
      <c r="D4" s="4">
        <f t="shared" ref="D4:D13" si="0">+B4*C4</f>
        <v>2450000</v>
      </c>
      <c r="E4" s="4">
        <v>2200000</v>
      </c>
      <c r="F4" s="4">
        <f t="shared" ref="F4:F13" si="1">+D4-E4</f>
        <v>250000</v>
      </c>
    </row>
    <row r="5" spans="1:6" x14ac:dyDescent="0.25">
      <c r="A5" s="3" t="s">
        <v>3</v>
      </c>
      <c r="B5" s="1">
        <v>15</v>
      </c>
      <c r="C5" s="4">
        <v>25000</v>
      </c>
      <c r="D5" s="4">
        <f t="shared" si="0"/>
        <v>375000</v>
      </c>
      <c r="E5" s="4">
        <v>370000</v>
      </c>
      <c r="F5" s="4">
        <f t="shared" si="1"/>
        <v>5000</v>
      </c>
    </row>
    <row r="6" spans="1:6" x14ac:dyDescent="0.25">
      <c r="A6" s="3" t="s">
        <v>17</v>
      </c>
      <c r="B6" s="1">
        <v>7</v>
      </c>
      <c r="C6" s="4">
        <v>25000</v>
      </c>
      <c r="D6" s="4">
        <f t="shared" si="0"/>
        <v>175000</v>
      </c>
      <c r="E6" s="4">
        <v>175000</v>
      </c>
      <c r="F6" s="4">
        <f t="shared" si="1"/>
        <v>0</v>
      </c>
    </row>
    <row r="7" spans="1:6" x14ac:dyDescent="0.25">
      <c r="A7" s="3" t="s">
        <v>4</v>
      </c>
      <c r="B7" s="1">
        <v>509</v>
      </c>
      <c r="C7" s="4">
        <v>23000</v>
      </c>
      <c r="D7" s="4">
        <f t="shared" si="0"/>
        <v>11707000</v>
      </c>
      <c r="E7" s="4">
        <v>11707000</v>
      </c>
      <c r="F7" s="4">
        <f t="shared" si="1"/>
        <v>0</v>
      </c>
    </row>
    <row r="8" spans="1:6" x14ac:dyDescent="0.25">
      <c r="A8" s="3" t="s">
        <v>5</v>
      </c>
      <c r="B8" s="1">
        <v>203</v>
      </c>
      <c r="C8" s="4">
        <v>24500</v>
      </c>
      <c r="D8" s="4">
        <f t="shared" si="0"/>
        <v>4973500</v>
      </c>
      <c r="E8" s="4">
        <v>4500000</v>
      </c>
      <c r="F8" s="4">
        <f t="shared" si="1"/>
        <v>473500</v>
      </c>
    </row>
    <row r="9" spans="1:6" x14ac:dyDescent="0.25">
      <c r="A9" s="3" t="s">
        <v>6</v>
      </c>
      <c r="B9" s="1">
        <v>100</v>
      </c>
      <c r="C9" s="4">
        <v>24000</v>
      </c>
      <c r="D9" s="4">
        <f t="shared" si="0"/>
        <v>2400000</v>
      </c>
      <c r="E9" s="4">
        <v>2400000</v>
      </c>
      <c r="F9" s="4">
        <f t="shared" si="1"/>
        <v>0</v>
      </c>
    </row>
    <row r="10" spans="1:6" x14ac:dyDescent="0.25">
      <c r="A10" s="3" t="s">
        <v>7</v>
      </c>
      <c r="B10" s="1">
        <v>18</v>
      </c>
      <c r="C10" s="4">
        <v>25000</v>
      </c>
      <c r="D10" s="4">
        <f t="shared" si="0"/>
        <v>450000</v>
      </c>
      <c r="E10" s="4">
        <v>450000</v>
      </c>
      <c r="F10" s="4">
        <f t="shared" si="1"/>
        <v>0</v>
      </c>
    </row>
    <row r="11" spans="1:6" x14ac:dyDescent="0.25">
      <c r="A11" s="3" t="s">
        <v>8</v>
      </c>
      <c r="B11" s="1">
        <v>66</v>
      </c>
      <c r="C11" s="4">
        <v>25000</v>
      </c>
      <c r="D11" s="4">
        <f t="shared" si="0"/>
        <v>1650000</v>
      </c>
      <c r="E11" s="4">
        <v>1500000</v>
      </c>
      <c r="F11" s="4">
        <f t="shared" si="1"/>
        <v>150000</v>
      </c>
    </row>
    <row r="12" spans="1:6" x14ac:dyDescent="0.25">
      <c r="A12" s="3" t="s">
        <v>9</v>
      </c>
      <c r="B12" s="1">
        <v>310</v>
      </c>
      <c r="C12" s="4">
        <v>24000</v>
      </c>
      <c r="D12" s="4">
        <f t="shared" si="0"/>
        <v>7440000</v>
      </c>
      <c r="E12" s="4">
        <v>7000000</v>
      </c>
      <c r="F12" s="4">
        <f t="shared" si="1"/>
        <v>440000</v>
      </c>
    </row>
    <row r="13" spans="1:6" x14ac:dyDescent="0.25">
      <c r="A13" s="3" t="s">
        <v>10</v>
      </c>
      <c r="B13" s="1">
        <v>77</v>
      </c>
      <c r="C13" s="4">
        <v>25000</v>
      </c>
      <c r="D13" s="4">
        <f t="shared" si="0"/>
        <v>1925000</v>
      </c>
      <c r="E13" s="4">
        <v>1925000</v>
      </c>
      <c r="F13" s="4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"/>
  <sheetViews>
    <sheetView tabSelected="1" workbookViewId="0">
      <selection activeCell="J15" sqref="J15"/>
    </sheetView>
  </sheetViews>
  <sheetFormatPr defaultRowHeight="15" x14ac:dyDescent="0.25"/>
  <cols>
    <col min="1" max="1" width="10.28515625" bestFit="1" customWidth="1"/>
  </cols>
  <sheetData>
    <row r="1" spans="1:6" x14ac:dyDescent="0.25">
      <c r="A1" s="2"/>
      <c r="B1" s="5" t="s">
        <v>11</v>
      </c>
      <c r="C1" s="5"/>
      <c r="D1" s="5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6" t="str">
        <f t="array" ref="A3">IFERROR(INDEX('исходные данные'!A$3:A$13,SMALL(IF('исходные данные'!$F$3:$F$13=0,ROW('исходные данные'!A$3:A$13)-2),ROW(A1))),"")</f>
        <v>Покупатель А</v>
      </c>
      <c r="B3" s="6">
        <f t="array" ref="B3">IFERROR(INDEX('исходные данные'!B$3:B$13,SMALL(IF('исходные данные'!$F$3:$F$13=0,ROW('исходные данные'!B$3:B$13)-2),ROW(B1))),"")</f>
        <v>25</v>
      </c>
      <c r="C3" s="6">
        <f t="array" ref="C3">IFERROR(INDEX('исходные данные'!C$3:C$13,SMALL(IF('исходные данные'!$F$3:$F$13=0,ROW('исходные данные'!C$3:C$13)-2),ROW(C1))),"")</f>
        <v>25000</v>
      </c>
      <c r="D3" s="6">
        <f t="array" ref="D3">IFERROR(INDEX('исходные данные'!D$3:D$13,SMALL(IF('исходные данные'!$F$3:$F$13=0,ROW('исходные данные'!D$3:D$13)-2),ROW(D1))),"")</f>
        <v>625000</v>
      </c>
      <c r="E3" s="6">
        <f t="array" ref="E3">IFERROR(INDEX('исходные данные'!E$3:E$13,SMALL(IF('исходные данные'!$F$3:$F$13=0,ROW('исходные данные'!E$3:E$13)-2),ROW(E1))),"")</f>
        <v>625000</v>
      </c>
      <c r="F3" s="6">
        <f t="array" ref="F3">IFERROR(INDEX('исходные данные'!F$3:F$13,SMALL(IF('исходные данные'!$F$3:$F$13=0,ROW('исходные данные'!F$3:F$13)-2),ROW(F1))),"")</f>
        <v>0</v>
      </c>
    </row>
    <row r="4" spans="1:6" x14ac:dyDescent="0.25">
      <c r="A4" s="6" t="str">
        <f t="array" ref="A4">IFERROR(INDEX('исходные данные'!A$3:A$13,SMALL(IF('исходные данные'!$F$3:$F$13=0,ROW('исходные данные'!A$3:A$13)-2),ROW(A2))),"")</f>
        <v>Покупатель Г</v>
      </c>
      <c r="B4" s="6">
        <f t="array" ref="B4">IFERROR(INDEX('исходные данные'!B$3:B$13,SMALL(IF('исходные данные'!$F$3:$F$13=0,ROW('исходные данные'!B$3:B$13)-2),ROW(B2))),"")</f>
        <v>7</v>
      </c>
      <c r="C4" s="6">
        <f t="array" ref="C4">IFERROR(INDEX('исходные данные'!C$3:C$13,SMALL(IF('исходные данные'!$F$3:$F$13=0,ROW('исходные данные'!C$3:C$13)-2),ROW(C2))),"")</f>
        <v>25000</v>
      </c>
      <c r="D4" s="6">
        <f t="array" ref="D4">IFERROR(INDEX('исходные данные'!D$3:D$13,SMALL(IF('исходные данные'!$F$3:$F$13=0,ROW('исходные данные'!D$3:D$13)-2),ROW(D2))),"")</f>
        <v>175000</v>
      </c>
      <c r="E4" s="6">
        <f t="array" ref="E4">IFERROR(INDEX('исходные данные'!E$3:E$13,SMALL(IF('исходные данные'!$F$3:$F$13=0,ROW('исходные данные'!E$3:E$13)-2),ROW(E2))),"")</f>
        <v>175000</v>
      </c>
      <c r="F4" s="6">
        <f t="array" ref="F4">IFERROR(INDEX('исходные данные'!F$3:F$13,SMALL(IF('исходные данные'!$F$3:$F$13=0,ROW('исходные данные'!F$3:F$13)-2),ROW(F2))),"")</f>
        <v>0</v>
      </c>
    </row>
    <row r="5" spans="1:6" x14ac:dyDescent="0.25">
      <c r="A5" s="6" t="str">
        <f t="array" ref="A5">IFERROR(INDEX('исходные данные'!A$3:A$13,SMALL(IF('исходные данные'!$F$3:$F$13=0,ROW('исходные данные'!A$3:A$13)-2),ROW(A3))),"")</f>
        <v>Покупатель д</v>
      </c>
      <c r="B5" s="6">
        <f t="array" ref="B5">IFERROR(INDEX('исходные данные'!B$3:B$13,SMALL(IF('исходные данные'!$F$3:$F$13=0,ROW('исходные данные'!B$3:B$13)-2),ROW(B3))),"")</f>
        <v>509</v>
      </c>
      <c r="C5" s="6">
        <f t="array" ref="C5">IFERROR(INDEX('исходные данные'!C$3:C$13,SMALL(IF('исходные данные'!$F$3:$F$13=0,ROW('исходные данные'!C$3:C$13)-2),ROW(C3))),"")</f>
        <v>23000</v>
      </c>
      <c r="D5" s="6">
        <f t="array" ref="D5">IFERROR(INDEX('исходные данные'!D$3:D$13,SMALL(IF('исходные данные'!$F$3:$F$13=0,ROW('исходные данные'!D$3:D$13)-2),ROW(D3))),"")</f>
        <v>11707000</v>
      </c>
      <c r="E5" s="6">
        <f t="array" ref="E5">IFERROR(INDEX('исходные данные'!E$3:E$13,SMALL(IF('исходные данные'!$F$3:$F$13=0,ROW('исходные данные'!E$3:E$13)-2),ROW(E3))),"")</f>
        <v>11707000</v>
      </c>
      <c r="F5" s="6">
        <f t="array" ref="F5">IFERROR(INDEX('исходные данные'!F$3:F$13,SMALL(IF('исходные данные'!$F$3:$F$13=0,ROW('исходные данные'!F$3:F$13)-2),ROW(F3))),"")</f>
        <v>0</v>
      </c>
    </row>
    <row r="6" spans="1:6" x14ac:dyDescent="0.25">
      <c r="A6" s="6" t="str">
        <f t="array" ref="A6">IFERROR(INDEX('исходные данные'!A$3:A$13,SMALL(IF('исходные данные'!$F$3:$F$13=0,ROW('исходные данные'!A$3:A$13)-2),ROW(A4))),"")</f>
        <v>Покупатель Ж</v>
      </c>
      <c r="B6" s="6">
        <f t="array" ref="B6">IFERROR(INDEX('исходные данные'!B$3:B$13,SMALL(IF('исходные данные'!$F$3:$F$13=0,ROW('исходные данные'!B$3:B$13)-2),ROW(B4))),"")</f>
        <v>100</v>
      </c>
      <c r="C6" s="6">
        <f t="array" ref="C6">IFERROR(INDEX('исходные данные'!C$3:C$13,SMALL(IF('исходные данные'!$F$3:$F$13=0,ROW('исходные данные'!C$3:C$13)-2),ROW(C4))),"")</f>
        <v>24000</v>
      </c>
      <c r="D6" s="6">
        <f t="array" ref="D6">IFERROR(INDEX('исходные данные'!D$3:D$13,SMALL(IF('исходные данные'!$F$3:$F$13=0,ROW('исходные данные'!D$3:D$13)-2),ROW(D4))),"")</f>
        <v>2400000</v>
      </c>
      <c r="E6" s="6">
        <f t="array" ref="E6">IFERROR(INDEX('исходные данные'!E$3:E$13,SMALL(IF('исходные данные'!$F$3:$F$13=0,ROW('исходные данные'!E$3:E$13)-2),ROW(E4))),"")</f>
        <v>2400000</v>
      </c>
      <c r="F6" s="6">
        <f t="array" ref="F6">IFERROR(INDEX('исходные данные'!F$3:F$13,SMALL(IF('исходные данные'!$F$3:$F$13=0,ROW('исходные данные'!F$3:F$13)-2),ROW(F4))),"")</f>
        <v>0</v>
      </c>
    </row>
    <row r="7" spans="1:6" x14ac:dyDescent="0.25">
      <c r="A7" s="6" t="str">
        <f t="array" ref="A7">IFERROR(INDEX('исходные данные'!A$3:A$13,SMALL(IF('исходные данные'!$F$3:$F$13=0,ROW('исходные данные'!A$3:A$13)-2),ROW(A5))),"")</f>
        <v>Покупатель З</v>
      </c>
      <c r="B7" s="6">
        <f t="array" ref="B7">IFERROR(INDEX('исходные данные'!B$3:B$13,SMALL(IF('исходные данные'!$F$3:$F$13=0,ROW('исходные данные'!B$3:B$13)-2),ROW(B5))),"")</f>
        <v>18</v>
      </c>
      <c r="C7" s="6">
        <f t="array" ref="C7">IFERROR(INDEX('исходные данные'!C$3:C$13,SMALL(IF('исходные данные'!$F$3:$F$13=0,ROW('исходные данные'!C$3:C$13)-2),ROW(C5))),"")</f>
        <v>25000</v>
      </c>
      <c r="D7" s="6">
        <f t="array" ref="D7">IFERROR(INDEX('исходные данные'!D$3:D$13,SMALL(IF('исходные данные'!$F$3:$F$13=0,ROW('исходные данные'!D$3:D$13)-2),ROW(D5))),"")</f>
        <v>450000</v>
      </c>
      <c r="E7" s="6">
        <f t="array" ref="E7">IFERROR(INDEX('исходные данные'!E$3:E$13,SMALL(IF('исходные данные'!$F$3:$F$13=0,ROW('исходные данные'!E$3:E$13)-2),ROW(E5))),"")</f>
        <v>450000</v>
      </c>
      <c r="F7" s="6">
        <f t="array" ref="F7">IFERROR(INDEX('исходные данные'!F$3:F$13,SMALL(IF('исходные данные'!$F$3:$F$13=0,ROW('исходные данные'!F$3:F$13)-2),ROW(F5))),"")</f>
        <v>0</v>
      </c>
    </row>
    <row r="8" spans="1:6" x14ac:dyDescent="0.25">
      <c r="A8" s="6" t="str">
        <f t="array" ref="A8">IFERROR(INDEX('исходные данные'!A$3:A$13,SMALL(IF('исходные данные'!$F$3:$F$13=0,ROW('исходные данные'!A$3:A$13)-2),ROW(A6))),"")</f>
        <v>Покупатель Л</v>
      </c>
      <c r="B8" s="6">
        <f t="array" ref="B8">IFERROR(INDEX('исходные данные'!B$3:B$13,SMALL(IF('исходные данные'!$F$3:$F$13=0,ROW('исходные данные'!B$3:B$13)-2),ROW(B6))),"")</f>
        <v>77</v>
      </c>
      <c r="C8" s="6">
        <f t="array" ref="C8">IFERROR(INDEX('исходные данные'!C$3:C$13,SMALL(IF('исходные данные'!$F$3:$F$13=0,ROW('исходные данные'!C$3:C$13)-2),ROW(C6))),"")</f>
        <v>25000</v>
      </c>
      <c r="D8" s="6">
        <f t="array" ref="D8">IFERROR(INDEX('исходные данные'!D$3:D$13,SMALL(IF('исходные данные'!$F$3:$F$13=0,ROW('исходные данные'!D$3:D$13)-2),ROW(D6))),"")</f>
        <v>1925000</v>
      </c>
      <c r="E8" s="6">
        <f t="array" ref="E8">IFERROR(INDEX('исходные данные'!E$3:E$13,SMALL(IF('исходные данные'!$F$3:$F$13=0,ROW('исходные данные'!E$3:E$13)-2),ROW(E6))),"")</f>
        <v>1925000</v>
      </c>
      <c r="F8" s="6">
        <f t="array" ref="F8">IFERROR(INDEX('исходные данные'!F$3:F$13,SMALL(IF('исходные данные'!$F$3:$F$13=0,ROW('исходные данные'!F$3:F$13)-2),ROW(F6))),"")</f>
        <v>0</v>
      </c>
    </row>
    <row r="9" spans="1:6" x14ac:dyDescent="0.25">
      <c r="A9" s="6" t="str">
        <f t="array" ref="A9">IFERROR(INDEX('исходные данные'!A$3:A$13,SMALL(IF('исходные данные'!$F$3:$F$13=0,ROW('исходные данные'!A$3:A$13)-2),ROW(A7))),"")</f>
        <v/>
      </c>
      <c r="B9" s="6" t="str">
        <f t="array" ref="B9">IFERROR(INDEX('исходные данные'!B$3:B$13,SMALL(IF('исходные данные'!$F$3:$F$13=0,ROW('исходные данные'!B$3:B$13)-2),ROW(B7))),"")</f>
        <v/>
      </c>
      <c r="C9" s="6" t="str">
        <f t="array" ref="C9">IFERROR(INDEX('исходные данные'!C$3:C$13,SMALL(IF('исходные данные'!$F$3:$F$13=0,ROW('исходные данные'!C$3:C$13)-2),ROW(C7))),"")</f>
        <v/>
      </c>
      <c r="D9" s="6" t="str">
        <f t="array" ref="D9">IFERROR(INDEX('исходные данные'!D$3:D$13,SMALL(IF('исходные данные'!$F$3:$F$13=0,ROW('исходные данные'!D$3:D$13)-2),ROW(D7))),"")</f>
        <v/>
      </c>
      <c r="E9" s="6" t="str">
        <f t="array" ref="E9">IFERROR(INDEX('исходные данные'!E$3:E$13,SMALL(IF('исходные данные'!$F$3:$F$13=0,ROW('исходные данные'!E$3:E$13)-2),ROW(E7))),"")</f>
        <v/>
      </c>
      <c r="F9" s="6" t="str">
        <f t="array" ref="F9">IFERROR(INDEX('исходные данные'!F$3:F$13,SMALL(IF('исходные данные'!$F$3:$F$13=0,ROW('исходные данные'!F$3:F$13)-2),ROW(F7))),"")</f>
        <v/>
      </c>
    </row>
    <row r="10" spans="1:6" x14ac:dyDescent="0.25">
      <c r="A10" s="6" t="str">
        <f t="array" ref="A10">IFERROR(INDEX('исходные данные'!A$3:A$13,SMALL(IF('исходные данные'!$F$3:$F$13=0,ROW('исходные данные'!A$3:A$13)-2),ROW(A8))),"")</f>
        <v/>
      </c>
      <c r="B10" s="6" t="str">
        <f t="array" ref="B10">IFERROR(INDEX('исходные данные'!B$3:B$13,SMALL(IF('исходные данные'!$F$3:$F$13=0,ROW('исходные данные'!B$3:B$13)-2),ROW(B8))),"")</f>
        <v/>
      </c>
      <c r="C10" s="6" t="str">
        <f t="array" ref="C10">IFERROR(INDEX('исходные данные'!C$3:C$13,SMALL(IF('исходные данные'!$F$3:$F$13=0,ROW('исходные данные'!C$3:C$13)-2),ROW(C8))),"")</f>
        <v/>
      </c>
      <c r="D10" s="6" t="str">
        <f t="array" ref="D10">IFERROR(INDEX('исходные данные'!D$3:D$13,SMALL(IF('исходные данные'!$F$3:$F$13=0,ROW('исходные данные'!D$3:D$13)-2),ROW(D8))),"")</f>
        <v/>
      </c>
      <c r="E10" s="6" t="str">
        <f t="array" ref="E10">IFERROR(INDEX('исходные данные'!E$3:E$13,SMALL(IF('исходные данные'!$F$3:$F$13=0,ROW('исходные данные'!E$3:E$13)-2),ROW(E8))),"")</f>
        <v/>
      </c>
      <c r="F10" s="6" t="str">
        <f t="array" ref="F10">IFERROR(INDEX('исходные данные'!F$3:F$13,SMALL(IF('исходные данные'!$F$3:$F$13=0,ROW('исходные данные'!F$3:F$13)-2),ROW(F8))),"")</f>
        <v/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Гусев Александр Валентинович</cp:lastModifiedBy>
  <dcterms:created xsi:type="dcterms:W3CDTF">2016-03-17T06:20:53Z</dcterms:created>
  <dcterms:modified xsi:type="dcterms:W3CDTF">2016-03-17T06:55:05Z</dcterms:modified>
</cp:coreProperties>
</file>