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007\Desktop\"/>
    </mc:Choice>
  </mc:AlternateContent>
  <bookViews>
    <workbookView xWindow="480" yWindow="375" windowWidth="18240" windowHeight="11520" activeTab="5"/>
  </bookViews>
  <sheets>
    <sheet name="Склад1" sheetId="9" r:id="rId1"/>
    <sheet name="Склад2" sheetId="10" r:id="rId2"/>
    <sheet name="Склад3" sheetId="11" r:id="rId3"/>
    <sheet name="Склад4" sheetId="13" r:id="rId4"/>
    <sheet name="Склад5" sheetId="14" r:id="rId5"/>
    <sheet name="СВОДНАЯ" sheetId="15" r:id="rId6"/>
  </sheets>
  <calcPr calcId="152511"/>
</workbook>
</file>

<file path=xl/calcChain.xml><?xml version="1.0" encoding="utf-8"?>
<calcChain xmlns="http://schemas.openxmlformats.org/spreadsheetml/2006/main">
  <c r="H10" i="14" l="1"/>
  <c r="H9" i="14"/>
  <c r="H8" i="14"/>
  <c r="H7" i="14"/>
  <c r="H6" i="14"/>
  <c r="H7" i="13"/>
  <c r="H8" i="13"/>
  <c r="H9" i="13"/>
  <c r="H10" i="13"/>
  <c r="H6" i="13"/>
  <c r="H7" i="11"/>
  <c r="H8" i="11"/>
  <c r="H9" i="11"/>
  <c r="H10" i="11"/>
  <c r="H6" i="11"/>
  <c r="H7" i="10"/>
  <c r="H8" i="10"/>
  <c r="H9" i="10"/>
  <c r="H10" i="10"/>
  <c r="H6" i="10"/>
  <c r="H11" i="9"/>
  <c r="H10" i="9"/>
  <c r="H9" i="9"/>
  <c r="H8" i="9"/>
  <c r="H7" i="9"/>
  <c r="H6" i="9"/>
  <c r="E1" i="15" l="1"/>
  <c r="M10" i="14"/>
  <c r="M9" i="14"/>
  <c r="K8" i="14"/>
  <c r="L8" i="14" s="1"/>
  <c r="M7" i="14"/>
  <c r="P7" i="14" s="1"/>
  <c r="N4" i="14"/>
  <c r="K10" i="13"/>
  <c r="L10" i="13" s="1"/>
  <c r="M9" i="13"/>
  <c r="M8" i="13"/>
  <c r="K8" i="13"/>
  <c r="L8" i="13" s="1"/>
  <c r="M6" i="13"/>
  <c r="K6" i="13"/>
  <c r="L6" i="13" s="1"/>
  <c r="N4" i="13"/>
  <c r="V4" i="13" s="1"/>
  <c r="AD4" i="13" s="1"/>
  <c r="M10" i="11"/>
  <c r="M9" i="11"/>
  <c r="K8" i="11"/>
  <c r="L8" i="11" s="1"/>
  <c r="K7" i="11"/>
  <c r="L7" i="11" s="1"/>
  <c r="K6" i="11"/>
  <c r="L6" i="11" s="1"/>
  <c r="M6" i="11"/>
  <c r="N4" i="11"/>
  <c r="K10" i="10"/>
  <c r="L10" i="10" s="1"/>
  <c r="M7" i="10"/>
  <c r="K6" i="10"/>
  <c r="L6" i="10" s="1"/>
  <c r="N4" i="10"/>
  <c r="V4" i="10" s="1"/>
  <c r="AD4" i="10" s="1"/>
  <c r="K11" i="9"/>
  <c r="L11" i="9" s="1"/>
  <c r="M10" i="9"/>
  <c r="K10" i="9"/>
  <c r="L10" i="9" s="1"/>
  <c r="M9" i="9"/>
  <c r="P9" i="9" s="1"/>
  <c r="M8" i="9"/>
  <c r="P8" i="9" s="1"/>
  <c r="K7" i="9"/>
  <c r="L7" i="9" s="1"/>
  <c r="P9" i="13" l="1"/>
  <c r="U9" i="13" s="1"/>
  <c r="X9" i="13" s="1"/>
  <c r="P6" i="13"/>
  <c r="S6" i="13" s="1"/>
  <c r="T6" i="13" s="1"/>
  <c r="P8" i="13"/>
  <c r="S8" i="13" s="1"/>
  <c r="T8" i="13" s="1"/>
  <c r="P6" i="11"/>
  <c r="U6" i="11" s="1"/>
  <c r="P9" i="11"/>
  <c r="S9" i="11" s="1"/>
  <c r="T9" i="11" s="1"/>
  <c r="P10" i="11"/>
  <c r="U10" i="11" s="1"/>
  <c r="P7" i="10"/>
  <c r="U7" i="10" s="1"/>
  <c r="X7" i="10" s="1"/>
  <c r="P9" i="14"/>
  <c r="U9" i="14" s="1"/>
  <c r="X9" i="14" s="1"/>
  <c r="P10" i="14"/>
  <c r="U10" i="14" s="1"/>
  <c r="P10" i="9"/>
  <c r="S10" i="9" s="1"/>
  <c r="T10" i="9" s="1"/>
  <c r="M8" i="10"/>
  <c r="P8" i="10" s="1"/>
  <c r="K8" i="10"/>
  <c r="L8" i="10" s="1"/>
  <c r="K9" i="10"/>
  <c r="L9" i="10" s="1"/>
  <c r="M9" i="10"/>
  <c r="P9" i="10" s="1"/>
  <c r="M7" i="11"/>
  <c r="S10" i="11"/>
  <c r="T10" i="11" s="1"/>
  <c r="M8" i="11"/>
  <c r="P8" i="11" s="1"/>
  <c r="U8" i="11" s="1"/>
  <c r="X8" i="11" s="1"/>
  <c r="K10" i="11"/>
  <c r="L10" i="11" s="1"/>
  <c r="K9" i="13"/>
  <c r="L9" i="13" s="1"/>
  <c r="K7" i="10"/>
  <c r="L7" i="10" s="1"/>
  <c r="M10" i="13"/>
  <c r="P10" i="13" s="1"/>
  <c r="M6" i="14"/>
  <c r="K6" i="14"/>
  <c r="L6" i="14" s="1"/>
  <c r="U9" i="9"/>
  <c r="X9" i="9" s="1"/>
  <c r="S9" i="9"/>
  <c r="T9" i="9" s="1"/>
  <c r="K9" i="9"/>
  <c r="L9" i="9" s="1"/>
  <c r="S7" i="14"/>
  <c r="T7" i="14" s="1"/>
  <c r="U7" i="14"/>
  <c r="K7" i="14"/>
  <c r="L7" i="14" s="1"/>
  <c r="K10" i="14"/>
  <c r="L10" i="14" s="1"/>
  <c r="K9" i="14"/>
  <c r="L9" i="14" s="1"/>
  <c r="S10" i="14"/>
  <c r="T10" i="14" s="1"/>
  <c r="V4" i="14"/>
  <c r="AD4" i="14" s="1"/>
  <c r="M8" i="14"/>
  <c r="P8" i="14" s="1"/>
  <c r="K7" i="13"/>
  <c r="L7" i="13" s="1"/>
  <c r="M7" i="13"/>
  <c r="P7" i="13" s="1"/>
  <c r="U8" i="13"/>
  <c r="X8" i="13" s="1"/>
  <c r="S9" i="13"/>
  <c r="T9" i="13" s="1"/>
  <c r="U6" i="13"/>
  <c r="X6" i="13" s="1"/>
  <c r="S8" i="11"/>
  <c r="T8" i="11" s="1"/>
  <c r="K9" i="11"/>
  <c r="L9" i="11" s="1"/>
  <c r="S6" i="11"/>
  <c r="T6" i="11" s="1"/>
  <c r="V4" i="11"/>
  <c r="S7" i="10"/>
  <c r="T7" i="10" s="1"/>
  <c r="M10" i="10"/>
  <c r="P10" i="10" s="1"/>
  <c r="M6" i="10"/>
  <c r="P6" i="10" s="1"/>
  <c r="U8" i="9"/>
  <c r="X8" i="9" s="1"/>
  <c r="S8" i="9"/>
  <c r="T8" i="9" s="1"/>
  <c r="K8" i="9"/>
  <c r="L8" i="9" s="1"/>
  <c r="M7" i="9"/>
  <c r="P7" i="9" s="1"/>
  <c r="U10" i="9"/>
  <c r="X10" i="9" s="1"/>
  <c r="M11" i="9"/>
  <c r="P11" i="9" s="1"/>
  <c r="AA9" i="13" l="1"/>
  <c r="AB9" i="13" s="1"/>
  <c r="AC9" i="13"/>
  <c r="X10" i="11"/>
  <c r="AA10" i="11" s="1"/>
  <c r="X6" i="11"/>
  <c r="AA6" i="11" s="1"/>
  <c r="AB6" i="11" s="1"/>
  <c r="U9" i="11"/>
  <c r="X9" i="11" s="1"/>
  <c r="P7" i="11"/>
  <c r="U7" i="11" s="1"/>
  <c r="X7" i="11" s="1"/>
  <c r="AA7" i="11" s="1"/>
  <c r="AB7" i="11" s="1"/>
  <c r="AC7" i="10"/>
  <c r="AA7" i="10"/>
  <c r="AB7" i="10" s="1"/>
  <c r="X10" i="14"/>
  <c r="AA10" i="14" s="1"/>
  <c r="AB10" i="14" s="1"/>
  <c r="AC9" i="14"/>
  <c r="AA9" i="14"/>
  <c r="AB9" i="14" s="1"/>
  <c r="X7" i="14"/>
  <c r="AA7" i="14" s="1"/>
  <c r="AB7" i="14" s="1"/>
  <c r="S9" i="14"/>
  <c r="T9" i="14" s="1"/>
  <c r="U6" i="14"/>
  <c r="P6" i="14"/>
  <c r="S6" i="14" s="1"/>
  <c r="T6" i="14" s="1"/>
  <c r="AB10" i="11"/>
  <c r="S10" i="13"/>
  <c r="T10" i="13" s="1"/>
  <c r="U10" i="13"/>
  <c r="X10" i="13" s="1"/>
  <c r="S9" i="10"/>
  <c r="T9" i="10" s="1"/>
  <c r="U9" i="10"/>
  <c r="X9" i="10" s="1"/>
  <c r="U8" i="10"/>
  <c r="X8" i="10" s="1"/>
  <c r="S8" i="10"/>
  <c r="T8" i="10" s="1"/>
  <c r="AC9" i="9"/>
  <c r="AA9" i="9"/>
  <c r="AB9" i="9" s="1"/>
  <c r="S8" i="14"/>
  <c r="T8" i="14" s="1"/>
  <c r="U8" i="14"/>
  <c r="X8" i="14" s="1"/>
  <c r="AC8" i="13"/>
  <c r="AA8" i="13"/>
  <c r="AB8" i="13" s="1"/>
  <c r="S7" i="13"/>
  <c r="T7" i="13" s="1"/>
  <c r="U7" i="13"/>
  <c r="X7" i="13" s="1"/>
  <c r="AA6" i="13"/>
  <c r="AB6" i="13" s="1"/>
  <c r="AC6" i="13"/>
  <c r="AA8" i="11"/>
  <c r="AB8" i="11" s="1"/>
  <c r="AC8" i="11"/>
  <c r="AD4" i="11"/>
  <c r="S10" i="10"/>
  <c r="T10" i="10" s="1"/>
  <c r="U10" i="10"/>
  <c r="X10" i="10" s="1"/>
  <c r="S6" i="10"/>
  <c r="T6" i="10" s="1"/>
  <c r="U6" i="10"/>
  <c r="X6" i="10" s="1"/>
  <c r="AA10" i="9"/>
  <c r="AB10" i="9" s="1"/>
  <c r="AC10" i="9"/>
  <c r="S7" i="9"/>
  <c r="T7" i="9" s="1"/>
  <c r="U7" i="9"/>
  <c r="X7" i="9" s="1"/>
  <c r="S11" i="9"/>
  <c r="T11" i="9" s="1"/>
  <c r="U11" i="9"/>
  <c r="X11" i="9" s="1"/>
  <c r="AC8" i="9"/>
  <c r="AA8" i="9"/>
  <c r="AB8" i="9" s="1"/>
  <c r="AF6" i="13" l="1"/>
  <c r="AI6" i="13" s="1"/>
  <c r="AJ6" i="13" s="1"/>
  <c r="AF8" i="13"/>
  <c r="AI8" i="13" s="1"/>
  <c r="AJ8" i="13" s="1"/>
  <c r="AF9" i="13"/>
  <c r="AI9" i="13" s="1"/>
  <c r="AJ9" i="13" s="1"/>
  <c r="AF8" i="11"/>
  <c r="AI8" i="11" s="1"/>
  <c r="AJ8" i="11" s="1"/>
  <c r="AC6" i="11"/>
  <c r="AC7" i="11"/>
  <c r="S7" i="11"/>
  <c r="T7" i="11" s="1"/>
  <c r="AA9" i="11"/>
  <c r="AB9" i="11" s="1"/>
  <c r="AC9" i="11"/>
  <c r="AC10" i="11"/>
  <c r="AF7" i="10"/>
  <c r="AI7" i="10" s="1"/>
  <c r="AJ7" i="10" s="1"/>
  <c r="AF9" i="9"/>
  <c r="AI9" i="9" s="1"/>
  <c r="AJ9" i="9" s="1"/>
  <c r="AF8" i="9"/>
  <c r="AI8" i="9" s="1"/>
  <c r="AJ8" i="9" s="1"/>
  <c r="AF10" i="9"/>
  <c r="AI10" i="9" s="1"/>
  <c r="AJ10" i="9" s="1"/>
  <c r="X6" i="14"/>
  <c r="AA6" i="14" s="1"/>
  <c r="AB6" i="14" s="1"/>
  <c r="AF9" i="14"/>
  <c r="AI9" i="14" s="1"/>
  <c r="AJ9" i="14" s="1"/>
  <c r="AC7" i="14"/>
  <c r="AC10" i="14"/>
  <c r="AA10" i="13"/>
  <c r="AB10" i="13" s="1"/>
  <c r="AC10" i="13"/>
  <c r="AA9" i="10"/>
  <c r="AB9" i="10" s="1"/>
  <c r="AC9" i="10"/>
  <c r="AC8" i="10"/>
  <c r="AA8" i="10"/>
  <c r="AB8" i="10" s="1"/>
  <c r="AA8" i="14"/>
  <c r="AB8" i="14" s="1"/>
  <c r="AC8" i="14"/>
  <c r="AA7" i="13"/>
  <c r="AB7" i="13" s="1"/>
  <c r="AC7" i="13"/>
  <c r="AA6" i="10"/>
  <c r="AB6" i="10" s="1"/>
  <c r="AC6" i="10"/>
  <c r="AA10" i="10"/>
  <c r="AB10" i="10" s="1"/>
  <c r="AC10" i="10"/>
  <c r="AA11" i="9"/>
  <c r="AB11" i="9" s="1"/>
  <c r="AC11" i="9"/>
  <c r="AA7" i="9"/>
  <c r="AB7" i="9" s="1"/>
  <c r="AC7" i="9"/>
  <c r="AF7" i="13" l="1"/>
  <c r="AI7" i="13" s="1"/>
  <c r="AJ7" i="13" s="1"/>
  <c r="AF10" i="13"/>
  <c r="AI10" i="13" s="1"/>
  <c r="AJ10" i="13" s="1"/>
  <c r="AF9" i="11"/>
  <c r="AI9" i="11" s="1"/>
  <c r="AJ9" i="11" s="1"/>
  <c r="AF6" i="11"/>
  <c r="AI6" i="11" s="1"/>
  <c r="AJ6" i="11" s="1"/>
  <c r="AF10" i="11"/>
  <c r="AI10" i="11" s="1"/>
  <c r="AJ10" i="11" s="1"/>
  <c r="AF7" i="11"/>
  <c r="AI7" i="11" s="1"/>
  <c r="AJ7" i="11" s="1"/>
  <c r="AF6" i="10"/>
  <c r="AI6" i="10" s="1"/>
  <c r="AJ6" i="10" s="1"/>
  <c r="AF9" i="10"/>
  <c r="AI9" i="10" s="1"/>
  <c r="AJ9" i="10" s="1"/>
  <c r="AF8" i="10"/>
  <c r="AI8" i="10" s="1"/>
  <c r="AJ8" i="10" s="1"/>
  <c r="AF10" i="10"/>
  <c r="AI10" i="10" s="1"/>
  <c r="AJ10" i="10" s="1"/>
  <c r="AF11" i="9"/>
  <c r="AI11" i="9" s="1"/>
  <c r="AJ11" i="9" s="1"/>
  <c r="AF7" i="9"/>
  <c r="AI7" i="9" s="1"/>
  <c r="AJ7" i="9" s="1"/>
  <c r="AF10" i="14"/>
  <c r="AI10" i="14" s="1"/>
  <c r="AJ10" i="14" s="1"/>
  <c r="AF8" i="14"/>
  <c r="AI8" i="14" s="1"/>
  <c r="AJ8" i="14" s="1"/>
  <c r="AF7" i="14"/>
  <c r="AI7" i="14" s="1"/>
  <c r="AJ7" i="14" s="1"/>
  <c r="AC6" i="14"/>
  <c r="N4" i="9"/>
  <c r="AF6" i="14" l="1"/>
  <c r="AI6" i="14" s="1"/>
  <c r="AJ6" i="14" s="1"/>
  <c r="V4" i="9"/>
  <c r="M6" i="9" l="1"/>
  <c r="P6" i="9" s="1"/>
  <c r="K6" i="9"/>
  <c r="L6" i="9" s="1"/>
  <c r="AD4" i="9"/>
  <c r="S6" i="9" l="1"/>
  <c r="T6" i="9" s="1"/>
  <c r="U6" i="9"/>
  <c r="X6" i="9" s="1"/>
  <c r="AA6" i="9" l="1"/>
  <c r="AB6" i="9" s="1"/>
  <c r="AC6" i="9"/>
  <c r="AF6" i="9" l="1"/>
  <c r="AI6" i="9" s="1"/>
  <c r="AJ6" i="9" s="1"/>
</calcChain>
</file>

<file path=xl/comments1.xml><?xml version="1.0" encoding="utf-8"?>
<comments xmlns="http://schemas.openxmlformats.org/spreadsheetml/2006/main">
  <authors>
    <author>Крайтор Александр Валерьевич</author>
  </authors>
  <commentLis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</commentList>
</comments>
</file>

<file path=xl/comments2.xml><?xml version="1.0" encoding="utf-8"?>
<comments xmlns="http://schemas.openxmlformats.org/spreadsheetml/2006/main">
  <authors>
    <author>Крайтор Александр Валерьевич</author>
  </authors>
  <commentLis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</commentList>
</comments>
</file>

<file path=xl/comments3.xml><?xml version="1.0" encoding="utf-8"?>
<comments xmlns="http://schemas.openxmlformats.org/spreadsheetml/2006/main">
  <authors>
    <author>Крайтор Александр Валерьевич</author>
  </authors>
  <commentLis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</commentList>
</comments>
</file>

<file path=xl/comments4.xml><?xml version="1.0" encoding="utf-8"?>
<comments xmlns="http://schemas.openxmlformats.org/spreadsheetml/2006/main">
  <authors>
    <author>Крайтор Александр Валерьевич</author>
  </authors>
  <commentLis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</commentList>
</comments>
</file>

<file path=xl/comments5.xml><?xml version="1.0" encoding="utf-8"?>
<comments xmlns="http://schemas.openxmlformats.org/spreadsheetml/2006/main">
  <authors>
    <author>Крайтор Александр Валерьевич</author>
  </authors>
  <commentLis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  <charset val="204"/>
          </rPr>
          <t>Заноситься в ручную</t>
        </r>
      </text>
    </comment>
  </commentList>
</comments>
</file>

<file path=xl/sharedStrings.xml><?xml version="1.0" encoding="utf-8"?>
<sst xmlns="http://schemas.openxmlformats.org/spreadsheetml/2006/main" count="269" uniqueCount="45">
  <si>
    <t>Код 1С</t>
  </si>
  <si>
    <t>Наименование</t>
  </si>
  <si>
    <t>MIN остаток</t>
  </si>
  <si>
    <t>MAX остаток</t>
  </si>
  <si>
    <t>Запустить в производство</t>
  </si>
  <si>
    <t>Запущено производством</t>
  </si>
  <si>
    <t>Движение ЗИП</t>
  </si>
  <si>
    <t>1 Неделя</t>
  </si>
  <si>
    <t>2 Неделя</t>
  </si>
  <si>
    <t>3 Неделя</t>
  </si>
  <si>
    <t>4 Неделя</t>
  </si>
  <si>
    <t>Приход</t>
  </si>
  <si>
    <t>Расход</t>
  </si>
  <si>
    <t>Срок сдачи</t>
  </si>
  <si>
    <t>Выдано</t>
  </si>
  <si>
    <t>Остаток на начало недели</t>
  </si>
  <si>
    <t>МАРТ</t>
  </si>
  <si>
    <t>Остаток</t>
  </si>
  <si>
    <t>Количество на текущую дату</t>
  </si>
  <si>
    <t>Деталь1</t>
  </si>
  <si>
    <t>Деталь2</t>
  </si>
  <si>
    <t>Деталь3</t>
  </si>
  <si>
    <t>Деталь4</t>
  </si>
  <si>
    <t>Деталь5</t>
  </si>
  <si>
    <t>Деталь6</t>
  </si>
  <si>
    <t>Деталь7</t>
  </si>
  <si>
    <t>Деталь8</t>
  </si>
  <si>
    <t>Деталь9</t>
  </si>
  <si>
    <t>Деталь10</t>
  </si>
  <si>
    <t>Деталь11</t>
  </si>
  <si>
    <t>Деталь12</t>
  </si>
  <si>
    <t>Деталь13</t>
  </si>
  <si>
    <t>Деталь14</t>
  </si>
  <si>
    <t>Деталь15</t>
  </si>
  <si>
    <t>Деталь16</t>
  </si>
  <si>
    <t>Деталь17</t>
  </si>
  <si>
    <t>Деталь18</t>
  </si>
  <si>
    <t>Деталь19</t>
  </si>
  <si>
    <t>Деталь20</t>
  </si>
  <si>
    <t>Деталь21</t>
  </si>
  <si>
    <t>Деталь22</t>
  </si>
  <si>
    <t>Деталь23</t>
  </si>
  <si>
    <t>Деталь24</t>
  </si>
  <si>
    <t>Деталь25</t>
  </si>
  <si>
    <t>Деталь26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</si>
</sst>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3" x14ac:knownFonts="1">
    <font>
      <sz val="12"/>
      <color theme="1"/>
      <name val="Times New Roman"/>
      <family val="2"/>
      <charset val="204"/>
    </font>
    <font>
      <b/>
      <sz val="9"/>
      <color indexed="81"/>
      <name val="Tahoma"/>
      <family val="2"/>
      <charset val="204"/>
    </font>
    <font>
      <u/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51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tabColor rgb="FFFFC000"/>
  </sheetPr>
  <dimension ref="A1:AJ11"/>
  <sheetViews>
    <sheetView workbookViewId="0">
      <selection activeCell="B16" sqref="B16"/>
    </sheetView>
  </sheetViews>
  <sheetFormatPr defaultRowHeight="15.75" x14ac:dyDescent="0.25"/>
  <cols>
    <col min="1" max="1" width="8.125" customWidth="1"/>
    <col min="2" max="2" width="38.75" bestFit="1" customWidth="1"/>
    <col min="8" max="8" width="15" customWidth="1"/>
    <col min="9" max="9" width="9" customWidth="1"/>
    <col min="10" max="11" width="9.125" customWidth="1"/>
    <col min="12" max="12" width="10.5" bestFit="1" customWidth="1"/>
    <col min="16" max="16" width="15" customWidth="1"/>
    <col min="17" max="17" width="9" customWidth="1"/>
    <col min="18" max="19" width="9.125" customWidth="1"/>
    <col min="20" max="20" width="10.5" bestFit="1" customWidth="1"/>
    <col min="24" max="24" width="15" customWidth="1"/>
    <col min="25" max="25" width="9" customWidth="1"/>
    <col min="26" max="27" width="9.125" customWidth="1"/>
    <col min="28" max="28" width="10.5" bestFit="1" customWidth="1"/>
    <col min="32" max="32" width="15" customWidth="1"/>
    <col min="33" max="33" width="9" customWidth="1"/>
    <col min="34" max="35" width="9.125" customWidth="1"/>
    <col min="36" max="36" width="10.5" bestFit="1" customWidth="1"/>
  </cols>
  <sheetData>
    <row r="1" spans="1:36" s="1" customFormat="1" ht="15.75" customHeight="1" x14ac:dyDescent="0.25">
      <c r="A1" s="16" t="s">
        <v>0</v>
      </c>
      <c r="B1" s="16" t="s">
        <v>1</v>
      </c>
      <c r="C1" s="13" t="s">
        <v>2</v>
      </c>
      <c r="D1" s="13" t="s">
        <v>3</v>
      </c>
      <c r="E1" s="23" t="s">
        <v>6</v>
      </c>
      <c r="F1" s="23"/>
      <c r="G1" s="23"/>
      <c r="H1" s="23"/>
      <c r="I1" s="23"/>
      <c r="J1" s="23"/>
      <c r="K1" s="23"/>
      <c r="L1" s="23"/>
      <c r="M1" s="23" t="s">
        <v>6</v>
      </c>
      <c r="N1" s="23"/>
      <c r="O1" s="23"/>
      <c r="P1" s="23"/>
      <c r="Q1" s="23"/>
      <c r="R1" s="23"/>
      <c r="S1" s="23"/>
      <c r="T1" s="23"/>
      <c r="U1" s="23" t="s">
        <v>6</v>
      </c>
      <c r="V1" s="23"/>
      <c r="W1" s="23"/>
      <c r="X1" s="23"/>
      <c r="Y1" s="23"/>
      <c r="Z1" s="23"/>
      <c r="AA1" s="23"/>
      <c r="AB1" s="23"/>
      <c r="AC1" s="23" t="s">
        <v>6</v>
      </c>
      <c r="AD1" s="23"/>
      <c r="AE1" s="23"/>
      <c r="AF1" s="23"/>
      <c r="AG1" s="23"/>
      <c r="AH1" s="23"/>
      <c r="AI1" s="23"/>
      <c r="AJ1" s="23"/>
    </row>
    <row r="2" spans="1:36" s="1" customFormat="1" x14ac:dyDescent="0.25">
      <c r="A2" s="17"/>
      <c r="B2" s="17"/>
      <c r="C2" s="14"/>
      <c r="D2" s="14"/>
      <c r="E2" s="23" t="s">
        <v>16</v>
      </c>
      <c r="F2" s="23"/>
      <c r="G2" s="23"/>
      <c r="H2" s="23"/>
      <c r="I2" s="23"/>
      <c r="J2" s="23"/>
      <c r="K2" s="23"/>
      <c r="L2" s="23"/>
      <c r="M2" s="23" t="s">
        <v>16</v>
      </c>
      <c r="N2" s="23"/>
      <c r="O2" s="23"/>
      <c r="P2" s="23"/>
      <c r="Q2" s="23"/>
      <c r="R2" s="23"/>
      <c r="S2" s="23"/>
      <c r="T2" s="23"/>
      <c r="U2" s="23" t="s">
        <v>16</v>
      </c>
      <c r="V2" s="23"/>
      <c r="W2" s="23"/>
      <c r="X2" s="23"/>
      <c r="Y2" s="23"/>
      <c r="Z2" s="23"/>
      <c r="AA2" s="23"/>
      <c r="AB2" s="23"/>
      <c r="AC2" s="23" t="s">
        <v>16</v>
      </c>
      <c r="AD2" s="23"/>
      <c r="AE2" s="23"/>
      <c r="AF2" s="23"/>
      <c r="AG2" s="23"/>
      <c r="AH2" s="23"/>
      <c r="AI2" s="23"/>
      <c r="AJ2" s="23"/>
    </row>
    <row r="3" spans="1:36" s="1" customFormat="1" ht="15.75" customHeight="1" x14ac:dyDescent="0.25">
      <c r="A3" s="17"/>
      <c r="B3" s="17"/>
      <c r="C3" s="14"/>
      <c r="D3" s="14"/>
      <c r="E3" s="10" t="s">
        <v>15</v>
      </c>
      <c r="F3" s="19" t="s">
        <v>7</v>
      </c>
      <c r="G3" s="20"/>
      <c r="H3" s="10" t="s">
        <v>17</v>
      </c>
      <c r="I3" s="10" t="s">
        <v>5</v>
      </c>
      <c r="J3" s="10" t="s">
        <v>14</v>
      </c>
      <c r="K3" s="10" t="s">
        <v>4</v>
      </c>
      <c r="L3" s="10" t="s">
        <v>13</v>
      </c>
      <c r="M3" s="10" t="s">
        <v>15</v>
      </c>
      <c r="N3" s="19" t="s">
        <v>8</v>
      </c>
      <c r="O3" s="20"/>
      <c r="P3" s="10" t="s">
        <v>17</v>
      </c>
      <c r="Q3" s="10" t="s">
        <v>5</v>
      </c>
      <c r="R3" s="10" t="s">
        <v>14</v>
      </c>
      <c r="S3" s="10" t="s">
        <v>4</v>
      </c>
      <c r="T3" s="10" t="s">
        <v>13</v>
      </c>
      <c r="U3" s="10" t="s">
        <v>15</v>
      </c>
      <c r="V3" s="19" t="s">
        <v>9</v>
      </c>
      <c r="W3" s="20"/>
      <c r="X3" s="10" t="s">
        <v>17</v>
      </c>
      <c r="Y3" s="10" t="s">
        <v>5</v>
      </c>
      <c r="Z3" s="10" t="s">
        <v>14</v>
      </c>
      <c r="AA3" s="10" t="s">
        <v>4</v>
      </c>
      <c r="AB3" s="10" t="s">
        <v>13</v>
      </c>
      <c r="AC3" s="10" t="s">
        <v>15</v>
      </c>
      <c r="AD3" s="19" t="s">
        <v>10</v>
      </c>
      <c r="AE3" s="20"/>
      <c r="AF3" s="10" t="s">
        <v>17</v>
      </c>
      <c r="AG3" s="10" t="s">
        <v>5</v>
      </c>
      <c r="AH3" s="10" t="s">
        <v>14</v>
      </c>
      <c r="AI3" s="10" t="s">
        <v>4</v>
      </c>
      <c r="AJ3" s="10" t="s">
        <v>13</v>
      </c>
    </row>
    <row r="4" spans="1:36" s="1" customFormat="1" x14ac:dyDescent="0.25">
      <c r="A4" s="17"/>
      <c r="B4" s="17"/>
      <c r="C4" s="14"/>
      <c r="D4" s="14"/>
      <c r="E4" s="11"/>
      <c r="F4" s="21">
        <v>42433</v>
      </c>
      <c r="G4" s="22"/>
      <c r="H4" s="11"/>
      <c r="I4" s="11"/>
      <c r="J4" s="11"/>
      <c r="K4" s="11"/>
      <c r="L4" s="11"/>
      <c r="M4" s="11"/>
      <c r="N4" s="21">
        <f>F4+7</f>
        <v>42440</v>
      </c>
      <c r="O4" s="22"/>
      <c r="P4" s="11"/>
      <c r="Q4" s="11"/>
      <c r="R4" s="11"/>
      <c r="S4" s="11"/>
      <c r="T4" s="11"/>
      <c r="U4" s="11"/>
      <c r="V4" s="21">
        <f>N4+7</f>
        <v>42447</v>
      </c>
      <c r="W4" s="22"/>
      <c r="X4" s="11"/>
      <c r="Y4" s="11"/>
      <c r="Z4" s="11"/>
      <c r="AA4" s="11"/>
      <c r="AB4" s="11"/>
      <c r="AC4" s="11"/>
      <c r="AD4" s="21">
        <f>V4+7</f>
        <v>42454</v>
      </c>
      <c r="AE4" s="22"/>
      <c r="AF4" s="11"/>
      <c r="AG4" s="11"/>
      <c r="AH4" s="11"/>
      <c r="AI4" s="11"/>
      <c r="AJ4" s="11"/>
    </row>
    <row r="5" spans="1:36" s="1" customFormat="1" x14ac:dyDescent="0.25">
      <c r="A5" s="18"/>
      <c r="B5" s="18"/>
      <c r="C5" s="15"/>
      <c r="D5" s="15"/>
      <c r="E5" s="12"/>
      <c r="F5" s="2" t="s">
        <v>11</v>
      </c>
      <c r="G5" s="2" t="s">
        <v>12</v>
      </c>
      <c r="H5" s="12"/>
      <c r="I5" s="12"/>
      <c r="J5" s="12"/>
      <c r="K5" s="12"/>
      <c r="L5" s="12"/>
      <c r="M5" s="12"/>
      <c r="N5" s="2" t="s">
        <v>11</v>
      </c>
      <c r="O5" s="2" t="s">
        <v>12</v>
      </c>
      <c r="P5" s="12"/>
      <c r="Q5" s="12"/>
      <c r="R5" s="12"/>
      <c r="S5" s="12"/>
      <c r="T5" s="12"/>
      <c r="U5" s="12"/>
      <c r="V5" s="2" t="s">
        <v>11</v>
      </c>
      <c r="W5" s="2" t="s">
        <v>12</v>
      </c>
      <c r="X5" s="12"/>
      <c r="Y5" s="12"/>
      <c r="Z5" s="12"/>
      <c r="AA5" s="12"/>
      <c r="AB5" s="12"/>
      <c r="AC5" s="12"/>
      <c r="AD5" s="2" t="s">
        <v>11</v>
      </c>
      <c r="AE5" s="2" t="s">
        <v>12</v>
      </c>
      <c r="AF5" s="12"/>
      <c r="AG5" s="12"/>
      <c r="AH5" s="12"/>
      <c r="AI5" s="12"/>
      <c r="AJ5" s="12"/>
    </row>
    <row r="6" spans="1:36" s="1" customFormat="1" x14ac:dyDescent="0.25">
      <c r="A6" s="24">
        <v>1</v>
      </c>
      <c r="B6" s="5" t="s">
        <v>19</v>
      </c>
      <c r="C6" s="6">
        <v>10</v>
      </c>
      <c r="D6" s="6">
        <v>30</v>
      </c>
      <c r="E6" s="3">
        <v>0</v>
      </c>
      <c r="F6" s="3">
        <v>10</v>
      </c>
      <c r="G6" s="3">
        <v>5</v>
      </c>
      <c r="H6" s="7">
        <f>E6-G6+F6</f>
        <v>5</v>
      </c>
      <c r="I6" s="3">
        <v>5</v>
      </c>
      <c r="J6" s="3"/>
      <c r="K6" s="3">
        <f>IF((H6+I6+J6)&lt;=$C6,$D6-(H6+I6+J6),0)</f>
        <v>20</v>
      </c>
      <c r="L6" s="4">
        <f>IF(K6&gt;0,F$4+35,0)</f>
        <v>42468</v>
      </c>
      <c r="M6" s="3">
        <f>H6+J6</f>
        <v>5</v>
      </c>
      <c r="N6" s="3"/>
      <c r="O6" s="3"/>
      <c r="P6" s="3">
        <f>M6-O6+N6</f>
        <v>5</v>
      </c>
      <c r="Q6" s="3">
        <v>5</v>
      </c>
      <c r="R6" s="3">
        <v>10</v>
      </c>
      <c r="S6" s="3">
        <f>IF((P6+Q6+R6)&lt;=$C6,$D6-(P6+Q6+R6),0)</f>
        <v>0</v>
      </c>
      <c r="T6" s="4">
        <f>IF(S6&gt;0,N$4+35,0)</f>
        <v>0</v>
      </c>
      <c r="U6" s="3">
        <f>P6+R6</f>
        <v>15</v>
      </c>
      <c r="V6" s="3"/>
      <c r="W6" s="3"/>
      <c r="X6" s="7">
        <f>U6-W6+V6</f>
        <v>15</v>
      </c>
      <c r="Y6" s="3">
        <v>5</v>
      </c>
      <c r="Z6" s="3"/>
      <c r="AA6" s="3">
        <f>IF((X6+Y6+Z6)&lt;=$C6,$D6-(X6+Y6+Z6),0)</f>
        <v>0</v>
      </c>
      <c r="AB6" s="4">
        <f>IF(AA6&gt;0,V$4+35,0)</f>
        <v>0</v>
      </c>
      <c r="AC6" s="3">
        <f>X6+Z6</f>
        <v>15</v>
      </c>
      <c r="AD6" s="3"/>
      <c r="AE6" s="3"/>
      <c r="AF6" s="7">
        <f>AC6-AE6+AD6</f>
        <v>15</v>
      </c>
      <c r="AG6" s="3">
        <v>5</v>
      </c>
      <c r="AH6" s="3"/>
      <c r="AI6" s="3">
        <f>IF((AF6+AG6+AH6)&lt;=$C6,$D6-(AF6+AG6+AH6),0)</f>
        <v>0</v>
      </c>
      <c r="AJ6" s="4">
        <f>IF(AI6&gt;0,AD$4+35,0)</f>
        <v>0</v>
      </c>
    </row>
    <row r="7" spans="1:36" x14ac:dyDescent="0.25">
      <c r="A7" s="24">
        <v>2</v>
      </c>
      <c r="B7" s="5" t="s">
        <v>20</v>
      </c>
      <c r="C7" s="6">
        <v>10</v>
      </c>
      <c r="D7" s="6">
        <v>30</v>
      </c>
      <c r="E7" s="6">
        <v>0</v>
      </c>
      <c r="F7" s="6">
        <v>10</v>
      </c>
      <c r="G7" s="6">
        <v>5</v>
      </c>
      <c r="H7" s="7">
        <f t="shared" ref="H7:H11" si="0">E7-G7+F7</f>
        <v>5</v>
      </c>
      <c r="I7" s="6">
        <v>5</v>
      </c>
      <c r="J7" s="6"/>
      <c r="K7" s="6">
        <f t="shared" ref="K7:K11" si="1">IF((H7+I7+J7)&lt;=$C7,$D7-(H7+I7+J7),0)</f>
        <v>20</v>
      </c>
      <c r="L7" s="4">
        <f t="shared" ref="L7:L11" si="2">IF(K7&gt;0,F$4+35,0)</f>
        <v>42468</v>
      </c>
      <c r="M7" s="6">
        <f t="shared" ref="M7:M11" si="3">H7+J7</f>
        <v>5</v>
      </c>
      <c r="N7" s="6"/>
      <c r="O7" s="6"/>
      <c r="P7" s="7">
        <f t="shared" ref="P7:P11" si="4">M7-O7+N7</f>
        <v>5</v>
      </c>
      <c r="Q7" s="6">
        <v>5</v>
      </c>
      <c r="R7" s="6">
        <v>10</v>
      </c>
      <c r="S7" s="6">
        <f t="shared" ref="S7:S11" si="5">IF((P7+Q7+R7)&lt;=$C7,$D7-(P7+Q7+R7),0)</f>
        <v>0</v>
      </c>
      <c r="T7" s="4">
        <f t="shared" ref="T7:T11" si="6">IF(S7&gt;0,N$4+35,0)</f>
        <v>0</v>
      </c>
      <c r="U7" s="6">
        <f t="shared" ref="U7:U11" si="7">P7+R7</f>
        <v>15</v>
      </c>
      <c r="V7" s="6"/>
      <c r="W7" s="6"/>
      <c r="X7" s="7">
        <f t="shared" ref="X7:X11" si="8">U7-W7+V7</f>
        <v>15</v>
      </c>
      <c r="Y7" s="6">
        <v>5</v>
      </c>
      <c r="Z7" s="6"/>
      <c r="AA7" s="6">
        <f t="shared" ref="AA7:AA11" si="9">IF((X7+Y7+Z7)&lt;=$C7,$D7-(X7+Y7+Z7),0)</f>
        <v>0</v>
      </c>
      <c r="AB7" s="4">
        <f t="shared" ref="AB7:AB11" si="10">IF(AA7&gt;0,V$4+35,0)</f>
        <v>0</v>
      </c>
      <c r="AC7" s="6">
        <f t="shared" ref="AC7:AC11" si="11">X7+Z7</f>
        <v>15</v>
      </c>
      <c r="AD7" s="6"/>
      <c r="AE7" s="6"/>
      <c r="AF7" s="7">
        <f t="shared" ref="AF7:AF11" si="12">AC7-AE7+AD7</f>
        <v>15</v>
      </c>
      <c r="AG7" s="6">
        <v>5</v>
      </c>
      <c r="AH7" s="6"/>
      <c r="AI7" s="6">
        <f t="shared" ref="AI7:AI11" si="13">IF((AF7+AG7+AH7)&lt;=$C7,$D7-(AF7+AG7+AH7),0)</f>
        <v>0</v>
      </c>
      <c r="AJ7" s="4">
        <f t="shared" ref="AJ7:AJ11" si="14">IF(AI7&gt;0,AD$4+35,0)</f>
        <v>0</v>
      </c>
    </row>
    <row r="8" spans="1:36" x14ac:dyDescent="0.25">
      <c r="A8" s="24">
        <v>3</v>
      </c>
      <c r="B8" s="5" t="s">
        <v>21</v>
      </c>
      <c r="C8" s="6">
        <v>5</v>
      </c>
      <c r="D8" s="6">
        <v>15</v>
      </c>
      <c r="E8" s="6">
        <v>0</v>
      </c>
      <c r="F8" s="6">
        <v>10</v>
      </c>
      <c r="G8" s="6">
        <v>5</v>
      </c>
      <c r="H8" s="7">
        <f t="shared" si="0"/>
        <v>5</v>
      </c>
      <c r="I8" s="6">
        <v>5</v>
      </c>
      <c r="J8" s="6"/>
      <c r="K8" s="6">
        <f t="shared" si="1"/>
        <v>0</v>
      </c>
      <c r="L8" s="4">
        <f t="shared" si="2"/>
        <v>0</v>
      </c>
      <c r="M8" s="6">
        <f t="shared" si="3"/>
        <v>5</v>
      </c>
      <c r="N8" s="6"/>
      <c r="O8" s="6"/>
      <c r="P8" s="7">
        <f t="shared" si="4"/>
        <v>5</v>
      </c>
      <c r="Q8" s="6">
        <v>5</v>
      </c>
      <c r="R8" s="6">
        <v>10</v>
      </c>
      <c r="S8" s="6">
        <f t="shared" si="5"/>
        <v>0</v>
      </c>
      <c r="T8" s="4">
        <f t="shared" si="6"/>
        <v>0</v>
      </c>
      <c r="U8" s="6">
        <f t="shared" si="7"/>
        <v>15</v>
      </c>
      <c r="V8" s="6"/>
      <c r="W8" s="6"/>
      <c r="X8" s="7">
        <f t="shared" si="8"/>
        <v>15</v>
      </c>
      <c r="Y8" s="6">
        <v>5</v>
      </c>
      <c r="Z8" s="6"/>
      <c r="AA8" s="6">
        <f t="shared" si="9"/>
        <v>0</v>
      </c>
      <c r="AB8" s="4">
        <f t="shared" si="10"/>
        <v>0</v>
      </c>
      <c r="AC8" s="6">
        <f t="shared" si="11"/>
        <v>15</v>
      </c>
      <c r="AD8" s="6"/>
      <c r="AE8" s="6"/>
      <c r="AF8" s="7">
        <f t="shared" si="12"/>
        <v>15</v>
      </c>
      <c r="AG8" s="6">
        <v>5</v>
      </c>
      <c r="AH8" s="6"/>
      <c r="AI8" s="6">
        <f t="shared" si="13"/>
        <v>0</v>
      </c>
      <c r="AJ8" s="4">
        <f t="shared" si="14"/>
        <v>0</v>
      </c>
    </row>
    <row r="9" spans="1:36" x14ac:dyDescent="0.25">
      <c r="A9" s="25">
        <v>4</v>
      </c>
      <c r="B9" s="5" t="s">
        <v>22</v>
      </c>
      <c r="C9" s="6">
        <v>5</v>
      </c>
      <c r="D9" s="6">
        <v>15</v>
      </c>
      <c r="E9" s="6">
        <v>0</v>
      </c>
      <c r="F9" s="6">
        <v>10</v>
      </c>
      <c r="G9" s="6">
        <v>5</v>
      </c>
      <c r="H9" s="7">
        <f t="shared" si="0"/>
        <v>5</v>
      </c>
      <c r="I9" s="6">
        <v>5</v>
      </c>
      <c r="J9" s="6"/>
      <c r="K9" s="6">
        <f t="shared" si="1"/>
        <v>0</v>
      </c>
      <c r="L9" s="4">
        <f t="shared" si="2"/>
        <v>0</v>
      </c>
      <c r="M9" s="6">
        <f t="shared" si="3"/>
        <v>5</v>
      </c>
      <c r="N9" s="6"/>
      <c r="O9" s="6"/>
      <c r="P9" s="7">
        <f t="shared" si="4"/>
        <v>5</v>
      </c>
      <c r="Q9" s="6">
        <v>5</v>
      </c>
      <c r="R9" s="6">
        <v>10</v>
      </c>
      <c r="S9" s="6">
        <f t="shared" si="5"/>
        <v>0</v>
      </c>
      <c r="T9" s="4">
        <f t="shared" si="6"/>
        <v>0</v>
      </c>
      <c r="U9" s="6">
        <f t="shared" si="7"/>
        <v>15</v>
      </c>
      <c r="V9" s="6"/>
      <c r="W9" s="6"/>
      <c r="X9" s="7">
        <f t="shared" si="8"/>
        <v>15</v>
      </c>
      <c r="Y9" s="6">
        <v>5</v>
      </c>
      <c r="Z9" s="6"/>
      <c r="AA9" s="6">
        <f t="shared" si="9"/>
        <v>0</v>
      </c>
      <c r="AB9" s="4">
        <f t="shared" si="10"/>
        <v>0</v>
      </c>
      <c r="AC9" s="6">
        <f t="shared" si="11"/>
        <v>15</v>
      </c>
      <c r="AD9" s="6"/>
      <c r="AE9" s="6"/>
      <c r="AF9" s="7">
        <f t="shared" si="12"/>
        <v>15</v>
      </c>
      <c r="AG9" s="6">
        <v>5</v>
      </c>
      <c r="AH9" s="6"/>
      <c r="AI9" s="6">
        <f t="shared" si="13"/>
        <v>0</v>
      </c>
      <c r="AJ9" s="4">
        <f t="shared" si="14"/>
        <v>0</v>
      </c>
    </row>
    <row r="10" spans="1:36" x14ac:dyDescent="0.25">
      <c r="A10" s="25">
        <v>5</v>
      </c>
      <c r="B10" s="5" t="s">
        <v>23</v>
      </c>
      <c r="C10" s="6">
        <v>5</v>
      </c>
      <c r="D10" s="6">
        <v>15</v>
      </c>
      <c r="E10" s="6">
        <v>0</v>
      </c>
      <c r="F10" s="6">
        <v>10</v>
      </c>
      <c r="G10" s="6">
        <v>5</v>
      </c>
      <c r="H10" s="7">
        <f t="shared" si="0"/>
        <v>5</v>
      </c>
      <c r="I10" s="6">
        <v>5</v>
      </c>
      <c r="J10" s="6"/>
      <c r="K10" s="6">
        <f t="shared" si="1"/>
        <v>0</v>
      </c>
      <c r="L10" s="4">
        <f t="shared" si="2"/>
        <v>0</v>
      </c>
      <c r="M10" s="6">
        <f t="shared" si="3"/>
        <v>5</v>
      </c>
      <c r="N10" s="6"/>
      <c r="O10" s="6"/>
      <c r="P10" s="7">
        <f t="shared" si="4"/>
        <v>5</v>
      </c>
      <c r="Q10" s="6">
        <v>5</v>
      </c>
      <c r="R10" s="6">
        <v>10</v>
      </c>
      <c r="S10" s="6">
        <f t="shared" si="5"/>
        <v>0</v>
      </c>
      <c r="T10" s="4">
        <f t="shared" si="6"/>
        <v>0</v>
      </c>
      <c r="U10" s="6">
        <f t="shared" si="7"/>
        <v>15</v>
      </c>
      <c r="V10" s="6"/>
      <c r="W10" s="6"/>
      <c r="X10" s="7">
        <f t="shared" si="8"/>
        <v>15</v>
      </c>
      <c r="Y10" s="6">
        <v>5</v>
      </c>
      <c r="Z10" s="6"/>
      <c r="AA10" s="6">
        <f t="shared" si="9"/>
        <v>0</v>
      </c>
      <c r="AB10" s="4">
        <f t="shared" si="10"/>
        <v>0</v>
      </c>
      <c r="AC10" s="6">
        <f t="shared" si="11"/>
        <v>15</v>
      </c>
      <c r="AD10" s="6"/>
      <c r="AE10" s="6"/>
      <c r="AF10" s="7">
        <f t="shared" si="12"/>
        <v>15</v>
      </c>
      <c r="AG10" s="6">
        <v>5</v>
      </c>
      <c r="AH10" s="6"/>
      <c r="AI10" s="6">
        <f t="shared" si="13"/>
        <v>0</v>
      </c>
      <c r="AJ10" s="4">
        <f t="shared" si="14"/>
        <v>0</v>
      </c>
    </row>
    <row r="11" spans="1:36" x14ac:dyDescent="0.25">
      <c r="A11" s="25">
        <v>6</v>
      </c>
      <c r="B11" s="5" t="s">
        <v>24</v>
      </c>
      <c r="C11" s="6">
        <v>5</v>
      </c>
      <c r="D11" s="6">
        <v>15</v>
      </c>
      <c r="E11" s="6">
        <v>0</v>
      </c>
      <c r="F11" s="6">
        <v>10</v>
      </c>
      <c r="G11" s="6">
        <v>5</v>
      </c>
      <c r="H11" s="7">
        <f t="shared" si="0"/>
        <v>5</v>
      </c>
      <c r="I11" s="6">
        <v>5</v>
      </c>
      <c r="J11" s="6"/>
      <c r="K11" s="6">
        <f t="shared" si="1"/>
        <v>0</v>
      </c>
      <c r="L11" s="4">
        <f t="shared" si="2"/>
        <v>0</v>
      </c>
      <c r="M11" s="6">
        <f t="shared" si="3"/>
        <v>5</v>
      </c>
      <c r="N11" s="6"/>
      <c r="O11" s="6"/>
      <c r="P11" s="7">
        <f t="shared" si="4"/>
        <v>5</v>
      </c>
      <c r="Q11" s="6">
        <v>5</v>
      </c>
      <c r="R11" s="6">
        <v>10</v>
      </c>
      <c r="S11" s="6">
        <f t="shared" si="5"/>
        <v>0</v>
      </c>
      <c r="T11" s="4">
        <f t="shared" si="6"/>
        <v>0</v>
      </c>
      <c r="U11" s="6">
        <f t="shared" si="7"/>
        <v>15</v>
      </c>
      <c r="V11" s="6"/>
      <c r="W11" s="6"/>
      <c r="X11" s="7">
        <f t="shared" si="8"/>
        <v>15</v>
      </c>
      <c r="Y11" s="6">
        <v>5</v>
      </c>
      <c r="Z11" s="6"/>
      <c r="AA11" s="6">
        <f t="shared" si="9"/>
        <v>0</v>
      </c>
      <c r="AB11" s="4">
        <f t="shared" si="10"/>
        <v>0</v>
      </c>
      <c r="AC11" s="6">
        <f t="shared" si="11"/>
        <v>15</v>
      </c>
      <c r="AD11" s="6"/>
      <c r="AE11" s="6"/>
      <c r="AF11" s="7">
        <f t="shared" si="12"/>
        <v>15</v>
      </c>
      <c r="AG11" s="6">
        <v>5</v>
      </c>
      <c r="AH11" s="6"/>
      <c r="AI11" s="6">
        <f t="shared" si="13"/>
        <v>0</v>
      </c>
      <c r="AJ11" s="4">
        <f t="shared" si="14"/>
        <v>0</v>
      </c>
    </row>
  </sheetData>
  <mergeCells count="44">
    <mergeCell ref="AB3:AB5"/>
    <mergeCell ref="AC1:AJ1"/>
    <mergeCell ref="AC2:AJ2"/>
    <mergeCell ref="AC3:AC5"/>
    <mergeCell ref="AD3:AE3"/>
    <mergeCell ref="AF3:AF5"/>
    <mergeCell ref="AG3:AG5"/>
    <mergeCell ref="AH3:AH5"/>
    <mergeCell ref="AI3:AI5"/>
    <mergeCell ref="AJ3:AJ5"/>
    <mergeCell ref="AD4:AE4"/>
    <mergeCell ref="J3:J5"/>
    <mergeCell ref="X3:X5"/>
    <mergeCell ref="Y3:Y5"/>
    <mergeCell ref="Z3:Z5"/>
    <mergeCell ref="AA3:AA5"/>
    <mergeCell ref="P3:P5"/>
    <mergeCell ref="Q3:Q5"/>
    <mergeCell ref="R3:R5"/>
    <mergeCell ref="S3:S5"/>
    <mergeCell ref="K3:K5"/>
    <mergeCell ref="I3:I5"/>
    <mergeCell ref="H3:H5"/>
    <mergeCell ref="U1:AB1"/>
    <mergeCell ref="U2:AB2"/>
    <mergeCell ref="U3:U5"/>
    <mergeCell ref="V3:W3"/>
    <mergeCell ref="L3:L5"/>
    <mergeCell ref="V4:W4"/>
    <mergeCell ref="E2:L2"/>
    <mergeCell ref="E1:L1"/>
    <mergeCell ref="M1:T1"/>
    <mergeCell ref="M2:T2"/>
    <mergeCell ref="M3:M5"/>
    <mergeCell ref="N3:O3"/>
    <mergeCell ref="T3:T5"/>
    <mergeCell ref="N4:O4"/>
    <mergeCell ref="F3:G3"/>
    <mergeCell ref="F4:G4"/>
    <mergeCell ref="A1:A5"/>
    <mergeCell ref="B1:B5"/>
    <mergeCell ref="C1:C5"/>
    <mergeCell ref="D1:D5"/>
    <mergeCell ref="E3:E5"/>
  </mergeCells>
  <conditionalFormatting sqref="L6">
    <cfRule type="cellIs" dxfId="50" priority="78" operator="equal">
      <formula>0</formula>
    </cfRule>
  </conditionalFormatting>
  <conditionalFormatting sqref="P6:P11 H6:H11 X6:X11 AF6:AF11">
    <cfRule type="cellIs" dxfId="49" priority="64" operator="greaterThanOrEqual">
      <formula>$D6</formula>
    </cfRule>
    <cfRule type="cellIs" dxfId="48" priority="65" operator="lessThanOrEqual">
      <formula>$C6</formula>
    </cfRule>
    <cfRule type="cellIs" dxfId="47" priority="66" operator="between">
      <formula>$D6-1</formula>
      <formula>$C6+1</formula>
    </cfRule>
  </conditionalFormatting>
  <conditionalFormatting sqref="T6">
    <cfRule type="cellIs" dxfId="46" priority="59" operator="equal">
      <formula>0</formula>
    </cfRule>
  </conditionalFormatting>
  <conditionalFormatting sqref="AB6">
    <cfRule type="cellIs" dxfId="45" priority="58" operator="equal">
      <formula>0</formula>
    </cfRule>
  </conditionalFormatting>
  <conditionalFormatting sqref="AJ6">
    <cfRule type="cellIs" dxfId="44" priority="54" operator="equal">
      <formula>0</formula>
    </cfRule>
  </conditionalFormatting>
  <conditionalFormatting sqref="L7:L11">
    <cfRule type="cellIs" dxfId="43" priority="53" operator="equal">
      <formula>0</formula>
    </cfRule>
  </conditionalFormatting>
  <conditionalFormatting sqref="T7:T11">
    <cfRule type="cellIs" dxfId="42" priority="43" operator="equal">
      <formula>0</formula>
    </cfRule>
  </conditionalFormatting>
  <conditionalFormatting sqref="AB7:AB11">
    <cfRule type="cellIs" dxfId="41" priority="42" operator="equal">
      <formula>0</formula>
    </cfRule>
  </conditionalFormatting>
  <conditionalFormatting sqref="AJ7:AJ11">
    <cfRule type="cellIs" dxfId="40" priority="38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tabColor rgb="FFFFC000"/>
  </sheetPr>
  <dimension ref="A1:AJ10"/>
  <sheetViews>
    <sheetView workbookViewId="0">
      <selection activeCell="A10" sqref="A10:B10"/>
    </sheetView>
  </sheetViews>
  <sheetFormatPr defaultRowHeight="15.75" x14ac:dyDescent="0.25"/>
  <cols>
    <col min="2" max="2" width="40" bestFit="1" customWidth="1"/>
    <col min="12" max="12" width="10.5" bestFit="1" customWidth="1"/>
    <col min="20" max="20" width="10.5" bestFit="1" customWidth="1"/>
    <col min="28" max="28" width="10.5" bestFit="1" customWidth="1"/>
    <col min="36" max="36" width="10.5" bestFit="1" customWidth="1"/>
  </cols>
  <sheetData>
    <row r="1" spans="1:36" s="1" customFormat="1" ht="15.75" customHeight="1" x14ac:dyDescent="0.25">
      <c r="A1" s="16" t="s">
        <v>0</v>
      </c>
      <c r="B1" s="16" t="s">
        <v>1</v>
      </c>
      <c r="C1" s="13" t="s">
        <v>2</v>
      </c>
      <c r="D1" s="13" t="s">
        <v>3</v>
      </c>
      <c r="E1" s="23" t="s">
        <v>6</v>
      </c>
      <c r="F1" s="23"/>
      <c r="G1" s="23"/>
      <c r="H1" s="23"/>
      <c r="I1" s="23"/>
      <c r="J1" s="23"/>
      <c r="K1" s="23"/>
      <c r="L1" s="23"/>
      <c r="M1" s="23" t="s">
        <v>6</v>
      </c>
      <c r="N1" s="23"/>
      <c r="O1" s="23"/>
      <c r="P1" s="23"/>
      <c r="Q1" s="23"/>
      <c r="R1" s="23"/>
      <c r="S1" s="23"/>
      <c r="T1" s="23"/>
      <c r="U1" s="23" t="s">
        <v>6</v>
      </c>
      <c r="V1" s="23"/>
      <c r="W1" s="23"/>
      <c r="X1" s="23"/>
      <c r="Y1" s="23"/>
      <c r="Z1" s="23"/>
      <c r="AA1" s="23"/>
      <c r="AB1" s="23"/>
      <c r="AC1" s="23" t="s">
        <v>6</v>
      </c>
      <c r="AD1" s="23"/>
      <c r="AE1" s="23"/>
      <c r="AF1" s="23"/>
      <c r="AG1" s="23"/>
      <c r="AH1" s="23"/>
      <c r="AI1" s="23"/>
      <c r="AJ1" s="23"/>
    </row>
    <row r="2" spans="1:36" s="1" customFormat="1" x14ac:dyDescent="0.25">
      <c r="A2" s="17"/>
      <c r="B2" s="17"/>
      <c r="C2" s="14"/>
      <c r="D2" s="14"/>
      <c r="E2" s="23" t="s">
        <v>16</v>
      </c>
      <c r="F2" s="23"/>
      <c r="G2" s="23"/>
      <c r="H2" s="23"/>
      <c r="I2" s="23"/>
      <c r="J2" s="23"/>
      <c r="K2" s="23"/>
      <c r="L2" s="23"/>
      <c r="M2" s="23" t="s">
        <v>16</v>
      </c>
      <c r="N2" s="23"/>
      <c r="O2" s="23"/>
      <c r="P2" s="23"/>
      <c r="Q2" s="23"/>
      <c r="R2" s="23"/>
      <c r="S2" s="23"/>
      <c r="T2" s="23"/>
      <c r="U2" s="23" t="s">
        <v>16</v>
      </c>
      <c r="V2" s="23"/>
      <c r="W2" s="23"/>
      <c r="X2" s="23"/>
      <c r="Y2" s="23"/>
      <c r="Z2" s="23"/>
      <c r="AA2" s="23"/>
      <c r="AB2" s="23"/>
      <c r="AC2" s="23" t="s">
        <v>16</v>
      </c>
      <c r="AD2" s="23"/>
      <c r="AE2" s="23"/>
      <c r="AF2" s="23"/>
      <c r="AG2" s="23"/>
      <c r="AH2" s="23"/>
      <c r="AI2" s="23"/>
      <c r="AJ2" s="23"/>
    </row>
    <row r="3" spans="1:36" s="1" customFormat="1" ht="15.75" customHeight="1" x14ac:dyDescent="0.25">
      <c r="A3" s="17"/>
      <c r="B3" s="17"/>
      <c r="C3" s="14"/>
      <c r="D3" s="14"/>
      <c r="E3" s="10" t="s">
        <v>15</v>
      </c>
      <c r="F3" s="19" t="s">
        <v>7</v>
      </c>
      <c r="G3" s="20"/>
      <c r="H3" s="10" t="s">
        <v>17</v>
      </c>
      <c r="I3" s="10" t="s">
        <v>5</v>
      </c>
      <c r="J3" s="10" t="s">
        <v>14</v>
      </c>
      <c r="K3" s="10" t="s">
        <v>4</v>
      </c>
      <c r="L3" s="10" t="s">
        <v>13</v>
      </c>
      <c r="M3" s="10" t="s">
        <v>15</v>
      </c>
      <c r="N3" s="19" t="s">
        <v>8</v>
      </c>
      <c r="O3" s="20"/>
      <c r="P3" s="10" t="s">
        <v>17</v>
      </c>
      <c r="Q3" s="10" t="s">
        <v>5</v>
      </c>
      <c r="R3" s="10" t="s">
        <v>14</v>
      </c>
      <c r="S3" s="10" t="s">
        <v>4</v>
      </c>
      <c r="T3" s="10" t="s">
        <v>13</v>
      </c>
      <c r="U3" s="10" t="s">
        <v>15</v>
      </c>
      <c r="V3" s="19" t="s">
        <v>9</v>
      </c>
      <c r="W3" s="20"/>
      <c r="X3" s="10" t="s">
        <v>17</v>
      </c>
      <c r="Y3" s="10" t="s">
        <v>5</v>
      </c>
      <c r="Z3" s="10" t="s">
        <v>14</v>
      </c>
      <c r="AA3" s="10" t="s">
        <v>4</v>
      </c>
      <c r="AB3" s="10" t="s">
        <v>13</v>
      </c>
      <c r="AC3" s="10" t="s">
        <v>15</v>
      </c>
      <c r="AD3" s="19" t="s">
        <v>10</v>
      </c>
      <c r="AE3" s="20"/>
      <c r="AF3" s="10" t="s">
        <v>17</v>
      </c>
      <c r="AG3" s="10" t="s">
        <v>5</v>
      </c>
      <c r="AH3" s="10" t="s">
        <v>14</v>
      </c>
      <c r="AI3" s="10" t="s">
        <v>4</v>
      </c>
      <c r="AJ3" s="10" t="s">
        <v>13</v>
      </c>
    </row>
    <row r="4" spans="1:36" s="1" customFormat="1" x14ac:dyDescent="0.25">
      <c r="A4" s="17"/>
      <c r="B4" s="17"/>
      <c r="C4" s="14"/>
      <c r="D4" s="14"/>
      <c r="E4" s="11"/>
      <c r="F4" s="21">
        <v>42433</v>
      </c>
      <c r="G4" s="22"/>
      <c r="H4" s="11"/>
      <c r="I4" s="11"/>
      <c r="J4" s="11"/>
      <c r="K4" s="11"/>
      <c r="L4" s="11"/>
      <c r="M4" s="11"/>
      <c r="N4" s="21">
        <f>F4+7</f>
        <v>42440</v>
      </c>
      <c r="O4" s="22"/>
      <c r="P4" s="11"/>
      <c r="Q4" s="11"/>
      <c r="R4" s="11"/>
      <c r="S4" s="11"/>
      <c r="T4" s="11"/>
      <c r="U4" s="11"/>
      <c r="V4" s="21">
        <f>N4+7</f>
        <v>42447</v>
      </c>
      <c r="W4" s="22"/>
      <c r="X4" s="11"/>
      <c r="Y4" s="11"/>
      <c r="Z4" s="11"/>
      <c r="AA4" s="11"/>
      <c r="AB4" s="11"/>
      <c r="AC4" s="11"/>
      <c r="AD4" s="21">
        <f>V4+7</f>
        <v>42454</v>
      </c>
      <c r="AE4" s="22"/>
      <c r="AF4" s="11"/>
      <c r="AG4" s="11"/>
      <c r="AH4" s="11"/>
      <c r="AI4" s="11"/>
      <c r="AJ4" s="11"/>
    </row>
    <row r="5" spans="1:36" s="1" customFormat="1" x14ac:dyDescent="0.25">
      <c r="A5" s="18"/>
      <c r="B5" s="18"/>
      <c r="C5" s="15"/>
      <c r="D5" s="15"/>
      <c r="E5" s="12"/>
      <c r="F5" s="2" t="s">
        <v>11</v>
      </c>
      <c r="G5" s="2" t="s">
        <v>12</v>
      </c>
      <c r="H5" s="12"/>
      <c r="I5" s="12"/>
      <c r="J5" s="12"/>
      <c r="K5" s="12"/>
      <c r="L5" s="12"/>
      <c r="M5" s="12"/>
      <c r="N5" s="2" t="s">
        <v>11</v>
      </c>
      <c r="O5" s="2" t="s">
        <v>12</v>
      </c>
      <c r="P5" s="12"/>
      <c r="Q5" s="12"/>
      <c r="R5" s="12"/>
      <c r="S5" s="12"/>
      <c r="T5" s="12"/>
      <c r="U5" s="12"/>
      <c r="V5" s="2" t="s">
        <v>11</v>
      </c>
      <c r="W5" s="2" t="s">
        <v>12</v>
      </c>
      <c r="X5" s="12"/>
      <c r="Y5" s="12"/>
      <c r="Z5" s="12"/>
      <c r="AA5" s="12"/>
      <c r="AB5" s="12"/>
      <c r="AC5" s="12"/>
      <c r="AD5" s="2" t="s">
        <v>11</v>
      </c>
      <c r="AE5" s="2" t="s">
        <v>12</v>
      </c>
      <c r="AF5" s="12"/>
      <c r="AG5" s="12"/>
      <c r="AH5" s="12"/>
      <c r="AI5" s="12"/>
      <c r="AJ5" s="12"/>
    </row>
    <row r="6" spans="1:36" x14ac:dyDescent="0.25">
      <c r="A6" s="6">
        <v>7</v>
      </c>
      <c r="B6" s="5" t="s">
        <v>25</v>
      </c>
      <c r="C6" s="6">
        <v>75</v>
      </c>
      <c r="D6" s="6">
        <v>150</v>
      </c>
      <c r="E6" s="6">
        <v>0</v>
      </c>
      <c r="F6" s="6">
        <v>10</v>
      </c>
      <c r="G6" s="6">
        <v>5</v>
      </c>
      <c r="H6" s="7">
        <f>E6-G6+F6</f>
        <v>5</v>
      </c>
      <c r="I6" s="6">
        <v>5</v>
      </c>
      <c r="J6" s="6"/>
      <c r="K6" s="6">
        <f t="shared" ref="K6:K10" si="0">IF((H6+I6+J6)&lt;=$C6,$D6-(H6+I6+J6),0)</f>
        <v>140</v>
      </c>
      <c r="L6" s="4">
        <f t="shared" ref="L6:L10" si="1">IF(K6&gt;0,F$4+35,0)</f>
        <v>42468</v>
      </c>
      <c r="M6" s="6">
        <f t="shared" ref="M6:M10" si="2">H6+J6</f>
        <v>5</v>
      </c>
      <c r="N6" s="6"/>
      <c r="O6" s="6"/>
      <c r="P6" s="7">
        <f>M6-O6+N6</f>
        <v>5</v>
      </c>
      <c r="Q6" s="6">
        <v>5</v>
      </c>
      <c r="R6" s="6">
        <v>10</v>
      </c>
      <c r="S6" s="6">
        <f t="shared" ref="S6:S10" si="3">IF((P6+Q6+R6)&lt;=$C6,$D6-(P6+Q6+R6),0)</f>
        <v>130</v>
      </c>
      <c r="T6" s="4">
        <f t="shared" ref="T6:T10" si="4">IF(S6&gt;0,N$4+35,0)</f>
        <v>42475</v>
      </c>
      <c r="U6" s="6">
        <f t="shared" ref="U6:U10" si="5">P6+R6</f>
        <v>15</v>
      </c>
      <c r="V6" s="6"/>
      <c r="W6" s="6"/>
      <c r="X6" s="7">
        <f>U6-W6+V6</f>
        <v>15</v>
      </c>
      <c r="Y6" s="6">
        <v>5</v>
      </c>
      <c r="Z6" s="6"/>
      <c r="AA6" s="6">
        <f t="shared" ref="AA6:AA10" si="6">IF((X6+Y6+Z6)&lt;=$C6,$D6-(X6+Y6+Z6),0)</f>
        <v>130</v>
      </c>
      <c r="AB6" s="4">
        <f t="shared" ref="AB6:AB10" si="7">IF(AA6&gt;0,V$4+35,0)</f>
        <v>42482</v>
      </c>
      <c r="AC6" s="6">
        <f t="shared" ref="AC6:AC10" si="8">X6+Z6</f>
        <v>15</v>
      </c>
      <c r="AD6" s="6"/>
      <c r="AE6" s="6"/>
      <c r="AF6" s="7">
        <f>AC6-AE6+AD6</f>
        <v>15</v>
      </c>
      <c r="AG6" s="6">
        <v>5</v>
      </c>
      <c r="AH6" s="6"/>
      <c r="AI6" s="6">
        <f t="shared" ref="AI6:AI10" si="9">IF((AF6+AG6+AH6)&lt;=$C6,$D6-(AF6+AG6+AH6),0)</f>
        <v>130</v>
      </c>
      <c r="AJ6" s="4">
        <f t="shared" ref="AJ6:AJ10" si="10">IF(AI6&gt;0,AD$4+35,0)</f>
        <v>42489</v>
      </c>
    </row>
    <row r="7" spans="1:36" x14ac:dyDescent="0.25">
      <c r="A7" s="8">
        <v>8</v>
      </c>
      <c r="B7" s="5" t="s">
        <v>26</v>
      </c>
      <c r="C7" s="6">
        <v>37</v>
      </c>
      <c r="D7" s="6">
        <v>75</v>
      </c>
      <c r="E7" s="6">
        <v>0</v>
      </c>
      <c r="F7" s="6">
        <v>10</v>
      </c>
      <c r="G7" s="6">
        <v>5</v>
      </c>
      <c r="H7" s="7">
        <f t="shared" ref="H7:H10" si="11">E7-G7+F7</f>
        <v>5</v>
      </c>
      <c r="I7" s="6">
        <v>5</v>
      </c>
      <c r="J7" s="6"/>
      <c r="K7" s="6">
        <f t="shared" si="0"/>
        <v>65</v>
      </c>
      <c r="L7" s="4">
        <f t="shared" si="1"/>
        <v>42468</v>
      </c>
      <c r="M7" s="6">
        <f t="shared" si="2"/>
        <v>5</v>
      </c>
      <c r="N7" s="6"/>
      <c r="O7" s="6"/>
      <c r="P7" s="7">
        <f t="shared" ref="P7:P10" si="12">M7-O7+N7</f>
        <v>5</v>
      </c>
      <c r="Q7" s="6">
        <v>5</v>
      </c>
      <c r="R7" s="6">
        <v>10</v>
      </c>
      <c r="S7" s="6">
        <f t="shared" si="3"/>
        <v>55</v>
      </c>
      <c r="T7" s="4">
        <f t="shared" si="4"/>
        <v>42475</v>
      </c>
      <c r="U7" s="6">
        <f t="shared" si="5"/>
        <v>15</v>
      </c>
      <c r="V7" s="6"/>
      <c r="W7" s="6"/>
      <c r="X7" s="7">
        <f t="shared" ref="X7:X10" si="13">U7-W7+V7</f>
        <v>15</v>
      </c>
      <c r="Y7" s="6">
        <v>5</v>
      </c>
      <c r="Z7" s="6"/>
      <c r="AA7" s="6">
        <f t="shared" si="6"/>
        <v>55</v>
      </c>
      <c r="AB7" s="4">
        <f t="shared" si="7"/>
        <v>42482</v>
      </c>
      <c r="AC7" s="6">
        <f t="shared" si="8"/>
        <v>15</v>
      </c>
      <c r="AD7" s="6"/>
      <c r="AE7" s="6"/>
      <c r="AF7" s="7">
        <f t="shared" ref="AF7:AF10" si="14">AC7-AE7+AD7</f>
        <v>15</v>
      </c>
      <c r="AG7" s="6">
        <v>5</v>
      </c>
      <c r="AH7" s="6"/>
      <c r="AI7" s="6">
        <f t="shared" si="9"/>
        <v>55</v>
      </c>
      <c r="AJ7" s="4">
        <f t="shared" si="10"/>
        <v>42489</v>
      </c>
    </row>
    <row r="8" spans="1:36" x14ac:dyDescent="0.25">
      <c r="A8" s="8">
        <v>9</v>
      </c>
      <c r="B8" s="5" t="s">
        <v>27</v>
      </c>
      <c r="C8" s="6">
        <v>37</v>
      </c>
      <c r="D8" s="6">
        <v>75</v>
      </c>
      <c r="E8" s="6">
        <v>0</v>
      </c>
      <c r="F8" s="6">
        <v>10</v>
      </c>
      <c r="G8" s="6">
        <v>5</v>
      </c>
      <c r="H8" s="7">
        <f t="shared" si="11"/>
        <v>5</v>
      </c>
      <c r="I8" s="6">
        <v>5</v>
      </c>
      <c r="J8" s="6"/>
      <c r="K8" s="6">
        <f t="shared" si="0"/>
        <v>65</v>
      </c>
      <c r="L8" s="4">
        <f t="shared" si="1"/>
        <v>42468</v>
      </c>
      <c r="M8" s="6">
        <f t="shared" si="2"/>
        <v>5</v>
      </c>
      <c r="N8" s="6"/>
      <c r="O8" s="6"/>
      <c r="P8" s="7">
        <f t="shared" si="12"/>
        <v>5</v>
      </c>
      <c r="Q8" s="6">
        <v>5</v>
      </c>
      <c r="R8" s="6">
        <v>10</v>
      </c>
      <c r="S8" s="6">
        <f t="shared" si="3"/>
        <v>55</v>
      </c>
      <c r="T8" s="4">
        <f t="shared" si="4"/>
        <v>42475</v>
      </c>
      <c r="U8" s="6">
        <f t="shared" si="5"/>
        <v>15</v>
      </c>
      <c r="V8" s="6"/>
      <c r="W8" s="6"/>
      <c r="X8" s="7">
        <f t="shared" si="13"/>
        <v>15</v>
      </c>
      <c r="Y8" s="6">
        <v>5</v>
      </c>
      <c r="Z8" s="6"/>
      <c r="AA8" s="6">
        <f t="shared" si="6"/>
        <v>55</v>
      </c>
      <c r="AB8" s="4">
        <f t="shared" si="7"/>
        <v>42482</v>
      </c>
      <c r="AC8" s="6">
        <f t="shared" si="8"/>
        <v>15</v>
      </c>
      <c r="AD8" s="6"/>
      <c r="AE8" s="6"/>
      <c r="AF8" s="7">
        <f t="shared" si="14"/>
        <v>15</v>
      </c>
      <c r="AG8" s="6">
        <v>5</v>
      </c>
      <c r="AH8" s="6"/>
      <c r="AI8" s="6">
        <f t="shared" si="9"/>
        <v>55</v>
      </c>
      <c r="AJ8" s="4">
        <f t="shared" si="10"/>
        <v>42489</v>
      </c>
    </row>
    <row r="9" spans="1:36" x14ac:dyDescent="0.25">
      <c r="A9" s="8">
        <v>10</v>
      </c>
      <c r="B9" s="5" t="s">
        <v>28</v>
      </c>
      <c r="C9" s="6">
        <v>37</v>
      </c>
      <c r="D9" s="6">
        <v>75</v>
      </c>
      <c r="E9" s="6">
        <v>0</v>
      </c>
      <c r="F9" s="6">
        <v>10</v>
      </c>
      <c r="G9" s="6">
        <v>5</v>
      </c>
      <c r="H9" s="7">
        <f t="shared" si="11"/>
        <v>5</v>
      </c>
      <c r="I9" s="6">
        <v>5</v>
      </c>
      <c r="J9" s="6"/>
      <c r="K9" s="6">
        <f t="shared" si="0"/>
        <v>65</v>
      </c>
      <c r="L9" s="4">
        <f t="shared" si="1"/>
        <v>42468</v>
      </c>
      <c r="M9" s="6">
        <f t="shared" si="2"/>
        <v>5</v>
      </c>
      <c r="N9" s="6"/>
      <c r="O9" s="6"/>
      <c r="P9" s="7">
        <f t="shared" si="12"/>
        <v>5</v>
      </c>
      <c r="Q9" s="6">
        <v>5</v>
      </c>
      <c r="R9" s="6">
        <v>10</v>
      </c>
      <c r="S9" s="6">
        <f t="shared" si="3"/>
        <v>55</v>
      </c>
      <c r="T9" s="4">
        <f t="shared" si="4"/>
        <v>42475</v>
      </c>
      <c r="U9" s="6">
        <f t="shared" si="5"/>
        <v>15</v>
      </c>
      <c r="V9" s="6"/>
      <c r="W9" s="6"/>
      <c r="X9" s="7">
        <f t="shared" si="13"/>
        <v>15</v>
      </c>
      <c r="Y9" s="6">
        <v>5</v>
      </c>
      <c r="Z9" s="6"/>
      <c r="AA9" s="6">
        <f t="shared" si="6"/>
        <v>55</v>
      </c>
      <c r="AB9" s="4">
        <f t="shared" si="7"/>
        <v>42482</v>
      </c>
      <c r="AC9" s="6">
        <f t="shared" si="8"/>
        <v>15</v>
      </c>
      <c r="AD9" s="6"/>
      <c r="AE9" s="6"/>
      <c r="AF9" s="7">
        <f t="shared" si="14"/>
        <v>15</v>
      </c>
      <c r="AG9" s="6">
        <v>5</v>
      </c>
      <c r="AH9" s="6"/>
      <c r="AI9" s="6">
        <f t="shared" si="9"/>
        <v>55</v>
      </c>
      <c r="AJ9" s="4">
        <f t="shared" si="10"/>
        <v>42489</v>
      </c>
    </row>
    <row r="10" spans="1:36" x14ac:dyDescent="0.25">
      <c r="A10" s="8">
        <v>11</v>
      </c>
      <c r="B10" s="5" t="s">
        <v>29</v>
      </c>
      <c r="C10" s="6">
        <v>37</v>
      </c>
      <c r="D10" s="6">
        <v>75</v>
      </c>
      <c r="E10" s="6">
        <v>0</v>
      </c>
      <c r="F10" s="6">
        <v>10</v>
      </c>
      <c r="G10" s="6">
        <v>5</v>
      </c>
      <c r="H10" s="7">
        <f t="shared" si="11"/>
        <v>5</v>
      </c>
      <c r="I10" s="6">
        <v>5</v>
      </c>
      <c r="J10" s="6"/>
      <c r="K10" s="6">
        <f t="shared" si="0"/>
        <v>65</v>
      </c>
      <c r="L10" s="4">
        <f t="shared" si="1"/>
        <v>42468</v>
      </c>
      <c r="M10" s="6">
        <f t="shared" si="2"/>
        <v>5</v>
      </c>
      <c r="N10" s="6"/>
      <c r="O10" s="6"/>
      <c r="P10" s="7">
        <f t="shared" si="12"/>
        <v>5</v>
      </c>
      <c r="Q10" s="6">
        <v>5</v>
      </c>
      <c r="R10" s="6">
        <v>10</v>
      </c>
      <c r="S10" s="6">
        <f t="shared" si="3"/>
        <v>55</v>
      </c>
      <c r="T10" s="4">
        <f t="shared" si="4"/>
        <v>42475</v>
      </c>
      <c r="U10" s="6">
        <f t="shared" si="5"/>
        <v>15</v>
      </c>
      <c r="V10" s="6"/>
      <c r="W10" s="6"/>
      <c r="X10" s="7">
        <f t="shared" si="13"/>
        <v>15</v>
      </c>
      <c r="Y10" s="6">
        <v>5</v>
      </c>
      <c r="Z10" s="6"/>
      <c r="AA10" s="6">
        <f t="shared" si="6"/>
        <v>55</v>
      </c>
      <c r="AB10" s="4">
        <f t="shared" si="7"/>
        <v>42482</v>
      </c>
      <c r="AC10" s="6">
        <f t="shared" si="8"/>
        <v>15</v>
      </c>
      <c r="AD10" s="6"/>
      <c r="AE10" s="6"/>
      <c r="AF10" s="7">
        <f t="shared" si="14"/>
        <v>15</v>
      </c>
      <c r="AG10" s="6">
        <v>5</v>
      </c>
      <c r="AH10" s="6"/>
      <c r="AI10" s="6">
        <f t="shared" si="9"/>
        <v>55</v>
      </c>
      <c r="AJ10" s="4">
        <f t="shared" si="10"/>
        <v>42489</v>
      </c>
    </row>
  </sheetData>
  <mergeCells count="44">
    <mergeCell ref="AD4:AE4"/>
    <mergeCell ref="AD3:AE3"/>
    <mergeCell ref="X3:X5"/>
    <mergeCell ref="Y3:Y5"/>
    <mergeCell ref="Z3:Z5"/>
    <mergeCell ref="AA3:AA5"/>
    <mergeCell ref="AB3:AB5"/>
    <mergeCell ref="AC3:AC5"/>
    <mergeCell ref="AF3:AF5"/>
    <mergeCell ref="AG3:AG5"/>
    <mergeCell ref="AH3:AH5"/>
    <mergeCell ref="AI3:AI5"/>
    <mergeCell ref="AJ3:AJ5"/>
    <mergeCell ref="V3:W3"/>
    <mergeCell ref="J3:J5"/>
    <mergeCell ref="K3:K5"/>
    <mergeCell ref="L3:L5"/>
    <mergeCell ref="M3:M5"/>
    <mergeCell ref="N3:O3"/>
    <mergeCell ref="P3:P5"/>
    <mergeCell ref="N4:O4"/>
    <mergeCell ref="V4:W4"/>
    <mergeCell ref="Q3:Q5"/>
    <mergeCell ref="R3:R5"/>
    <mergeCell ref="S3:S5"/>
    <mergeCell ref="T3:T5"/>
    <mergeCell ref="U3:U5"/>
    <mergeCell ref="U1:AB1"/>
    <mergeCell ref="AC1:AJ1"/>
    <mergeCell ref="E2:L2"/>
    <mergeCell ref="M2:T2"/>
    <mergeCell ref="U2:AB2"/>
    <mergeCell ref="AC2:AJ2"/>
    <mergeCell ref="M1:T1"/>
    <mergeCell ref="A1:A5"/>
    <mergeCell ref="B1:B5"/>
    <mergeCell ref="C1:C5"/>
    <mergeCell ref="D1:D5"/>
    <mergeCell ref="E1:L1"/>
    <mergeCell ref="E3:E5"/>
    <mergeCell ref="F3:G3"/>
    <mergeCell ref="H3:H5"/>
    <mergeCell ref="I3:I5"/>
    <mergeCell ref="F4:G4"/>
  </mergeCells>
  <conditionalFormatting sqref="L6:L10">
    <cfRule type="cellIs" dxfId="39" priority="56" operator="equal">
      <formula>0</formula>
    </cfRule>
  </conditionalFormatting>
  <conditionalFormatting sqref="T6:T10">
    <cfRule type="cellIs" dxfId="38" priority="46" operator="equal">
      <formula>0</formula>
    </cfRule>
  </conditionalFormatting>
  <conditionalFormatting sqref="AB6:AB10">
    <cfRule type="cellIs" dxfId="37" priority="45" operator="equal">
      <formula>0</formula>
    </cfRule>
  </conditionalFormatting>
  <conditionalFormatting sqref="AJ6:AJ10">
    <cfRule type="cellIs" dxfId="36" priority="41" operator="equal">
      <formula>0</formula>
    </cfRule>
  </conditionalFormatting>
  <conditionalFormatting sqref="H6:H10 P6:P10 X6:X10 AF6:AF10">
    <cfRule type="cellIs" dxfId="35" priority="22" operator="greaterThanOrEqual">
      <formula>$D6</formula>
    </cfRule>
    <cfRule type="cellIs" dxfId="34" priority="23" operator="lessThanOrEqual">
      <formula>$C6</formula>
    </cfRule>
    <cfRule type="cellIs" dxfId="33" priority="24" operator="between">
      <formula>$D6-1</formula>
      <formula>$C6+1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tabColor rgb="FFFFC000"/>
  </sheetPr>
  <dimension ref="A1:AJ10"/>
  <sheetViews>
    <sheetView workbookViewId="0">
      <selection activeCell="B10" sqref="A10:B10"/>
    </sheetView>
  </sheetViews>
  <sheetFormatPr defaultRowHeight="15.75" x14ac:dyDescent="0.25"/>
  <cols>
    <col min="2" max="2" width="40" bestFit="1" customWidth="1"/>
    <col min="12" max="12" width="10.5" bestFit="1" customWidth="1"/>
    <col min="20" max="20" width="10.5" bestFit="1" customWidth="1"/>
    <col min="28" max="28" width="10.5" bestFit="1" customWidth="1"/>
    <col min="36" max="36" width="10.5" bestFit="1" customWidth="1"/>
  </cols>
  <sheetData>
    <row r="1" spans="1:36" s="1" customFormat="1" ht="15.75" customHeight="1" x14ac:dyDescent="0.25">
      <c r="A1" s="16" t="s">
        <v>0</v>
      </c>
      <c r="B1" s="16" t="s">
        <v>1</v>
      </c>
      <c r="C1" s="13" t="s">
        <v>2</v>
      </c>
      <c r="D1" s="13" t="s">
        <v>3</v>
      </c>
      <c r="E1" s="23" t="s">
        <v>6</v>
      </c>
      <c r="F1" s="23"/>
      <c r="G1" s="23"/>
      <c r="H1" s="23"/>
      <c r="I1" s="23"/>
      <c r="J1" s="23"/>
      <c r="K1" s="23"/>
      <c r="L1" s="23"/>
      <c r="M1" s="23" t="s">
        <v>6</v>
      </c>
      <c r="N1" s="23"/>
      <c r="O1" s="23"/>
      <c r="P1" s="23"/>
      <c r="Q1" s="23"/>
      <c r="R1" s="23"/>
      <c r="S1" s="23"/>
      <c r="T1" s="23"/>
      <c r="U1" s="23" t="s">
        <v>6</v>
      </c>
      <c r="V1" s="23"/>
      <c r="W1" s="23"/>
      <c r="X1" s="23"/>
      <c r="Y1" s="23"/>
      <c r="Z1" s="23"/>
      <c r="AA1" s="23"/>
      <c r="AB1" s="23"/>
      <c r="AC1" s="23" t="s">
        <v>6</v>
      </c>
      <c r="AD1" s="23"/>
      <c r="AE1" s="23"/>
      <c r="AF1" s="23"/>
      <c r="AG1" s="23"/>
      <c r="AH1" s="23"/>
      <c r="AI1" s="23"/>
      <c r="AJ1" s="23"/>
    </row>
    <row r="2" spans="1:36" s="1" customFormat="1" x14ac:dyDescent="0.25">
      <c r="A2" s="17"/>
      <c r="B2" s="17"/>
      <c r="C2" s="14"/>
      <c r="D2" s="14"/>
      <c r="E2" s="23" t="s">
        <v>16</v>
      </c>
      <c r="F2" s="23"/>
      <c r="G2" s="23"/>
      <c r="H2" s="23"/>
      <c r="I2" s="23"/>
      <c r="J2" s="23"/>
      <c r="K2" s="23"/>
      <c r="L2" s="23"/>
      <c r="M2" s="23" t="s">
        <v>16</v>
      </c>
      <c r="N2" s="23"/>
      <c r="O2" s="23"/>
      <c r="P2" s="23"/>
      <c r="Q2" s="23"/>
      <c r="R2" s="23"/>
      <c r="S2" s="23"/>
      <c r="T2" s="23"/>
      <c r="U2" s="23" t="s">
        <v>16</v>
      </c>
      <c r="V2" s="23"/>
      <c r="W2" s="23"/>
      <c r="X2" s="23"/>
      <c r="Y2" s="23"/>
      <c r="Z2" s="23"/>
      <c r="AA2" s="23"/>
      <c r="AB2" s="23"/>
      <c r="AC2" s="23" t="s">
        <v>16</v>
      </c>
      <c r="AD2" s="23"/>
      <c r="AE2" s="23"/>
      <c r="AF2" s="23"/>
      <c r="AG2" s="23"/>
      <c r="AH2" s="23"/>
      <c r="AI2" s="23"/>
      <c r="AJ2" s="23"/>
    </row>
    <row r="3" spans="1:36" s="1" customFormat="1" ht="15.75" customHeight="1" x14ac:dyDescent="0.25">
      <c r="A3" s="17"/>
      <c r="B3" s="17"/>
      <c r="C3" s="14"/>
      <c r="D3" s="14"/>
      <c r="E3" s="10" t="s">
        <v>15</v>
      </c>
      <c r="F3" s="19" t="s">
        <v>7</v>
      </c>
      <c r="G3" s="20"/>
      <c r="H3" s="10" t="s">
        <v>17</v>
      </c>
      <c r="I3" s="10" t="s">
        <v>5</v>
      </c>
      <c r="J3" s="10" t="s">
        <v>14</v>
      </c>
      <c r="K3" s="10" t="s">
        <v>4</v>
      </c>
      <c r="L3" s="10" t="s">
        <v>13</v>
      </c>
      <c r="M3" s="10" t="s">
        <v>15</v>
      </c>
      <c r="N3" s="19" t="s">
        <v>8</v>
      </c>
      <c r="O3" s="20"/>
      <c r="P3" s="10" t="s">
        <v>17</v>
      </c>
      <c r="Q3" s="10" t="s">
        <v>5</v>
      </c>
      <c r="R3" s="10" t="s">
        <v>14</v>
      </c>
      <c r="S3" s="10" t="s">
        <v>4</v>
      </c>
      <c r="T3" s="10" t="s">
        <v>13</v>
      </c>
      <c r="U3" s="10" t="s">
        <v>15</v>
      </c>
      <c r="V3" s="19" t="s">
        <v>9</v>
      </c>
      <c r="W3" s="20"/>
      <c r="X3" s="10" t="s">
        <v>17</v>
      </c>
      <c r="Y3" s="10" t="s">
        <v>5</v>
      </c>
      <c r="Z3" s="10" t="s">
        <v>14</v>
      </c>
      <c r="AA3" s="10" t="s">
        <v>4</v>
      </c>
      <c r="AB3" s="10" t="s">
        <v>13</v>
      </c>
      <c r="AC3" s="10" t="s">
        <v>15</v>
      </c>
      <c r="AD3" s="19" t="s">
        <v>10</v>
      </c>
      <c r="AE3" s="20"/>
      <c r="AF3" s="10" t="s">
        <v>17</v>
      </c>
      <c r="AG3" s="10" t="s">
        <v>5</v>
      </c>
      <c r="AH3" s="10" t="s">
        <v>14</v>
      </c>
      <c r="AI3" s="10" t="s">
        <v>4</v>
      </c>
      <c r="AJ3" s="10" t="s">
        <v>13</v>
      </c>
    </row>
    <row r="4" spans="1:36" s="1" customFormat="1" x14ac:dyDescent="0.25">
      <c r="A4" s="17"/>
      <c r="B4" s="17"/>
      <c r="C4" s="14"/>
      <c r="D4" s="14"/>
      <c r="E4" s="11"/>
      <c r="F4" s="21">
        <v>42433</v>
      </c>
      <c r="G4" s="22"/>
      <c r="H4" s="11"/>
      <c r="I4" s="11"/>
      <c r="J4" s="11"/>
      <c r="K4" s="11"/>
      <c r="L4" s="11"/>
      <c r="M4" s="11"/>
      <c r="N4" s="21">
        <f>F4+7</f>
        <v>42440</v>
      </c>
      <c r="O4" s="22"/>
      <c r="P4" s="11"/>
      <c r="Q4" s="11"/>
      <c r="R4" s="11"/>
      <c r="S4" s="11"/>
      <c r="T4" s="11"/>
      <c r="U4" s="11"/>
      <c r="V4" s="21">
        <f>N4+7</f>
        <v>42447</v>
      </c>
      <c r="W4" s="22"/>
      <c r="X4" s="11"/>
      <c r="Y4" s="11"/>
      <c r="Z4" s="11"/>
      <c r="AA4" s="11"/>
      <c r="AB4" s="11"/>
      <c r="AC4" s="11"/>
      <c r="AD4" s="21">
        <f>V4+7</f>
        <v>42454</v>
      </c>
      <c r="AE4" s="22"/>
      <c r="AF4" s="11"/>
      <c r="AG4" s="11"/>
      <c r="AH4" s="11"/>
      <c r="AI4" s="11"/>
      <c r="AJ4" s="11"/>
    </row>
    <row r="5" spans="1:36" s="1" customFormat="1" x14ac:dyDescent="0.25">
      <c r="A5" s="18"/>
      <c r="B5" s="18"/>
      <c r="C5" s="15"/>
      <c r="D5" s="15"/>
      <c r="E5" s="12"/>
      <c r="F5" s="2" t="s">
        <v>11</v>
      </c>
      <c r="G5" s="2" t="s">
        <v>12</v>
      </c>
      <c r="H5" s="12"/>
      <c r="I5" s="12"/>
      <c r="J5" s="12"/>
      <c r="K5" s="12"/>
      <c r="L5" s="12"/>
      <c r="M5" s="12"/>
      <c r="N5" s="2" t="s">
        <v>11</v>
      </c>
      <c r="O5" s="2" t="s">
        <v>12</v>
      </c>
      <c r="P5" s="12"/>
      <c r="Q5" s="12"/>
      <c r="R5" s="12"/>
      <c r="S5" s="12"/>
      <c r="T5" s="12"/>
      <c r="U5" s="12"/>
      <c r="V5" s="2" t="s">
        <v>11</v>
      </c>
      <c r="W5" s="2" t="s">
        <v>12</v>
      </c>
      <c r="X5" s="12"/>
      <c r="Y5" s="12"/>
      <c r="Z5" s="12"/>
      <c r="AA5" s="12"/>
      <c r="AB5" s="12"/>
      <c r="AC5" s="12"/>
      <c r="AD5" s="2" t="s">
        <v>11</v>
      </c>
      <c r="AE5" s="2" t="s">
        <v>12</v>
      </c>
      <c r="AF5" s="12"/>
      <c r="AG5" s="12"/>
      <c r="AH5" s="12"/>
      <c r="AI5" s="12"/>
      <c r="AJ5" s="12"/>
    </row>
    <row r="6" spans="1:36" x14ac:dyDescent="0.25">
      <c r="A6" s="8">
        <v>12</v>
      </c>
      <c r="B6" s="5" t="s">
        <v>30</v>
      </c>
      <c r="C6" s="6">
        <v>10</v>
      </c>
      <c r="D6" s="6">
        <v>30</v>
      </c>
      <c r="E6" s="6">
        <v>0</v>
      </c>
      <c r="F6" s="6">
        <v>10</v>
      </c>
      <c r="G6" s="6">
        <v>5</v>
      </c>
      <c r="H6" s="7">
        <f t="shared" ref="H6:H10" si="0">E6-G6+F6</f>
        <v>5</v>
      </c>
      <c r="I6" s="6">
        <v>5</v>
      </c>
      <c r="J6" s="6"/>
      <c r="K6" s="6">
        <f>IF((H6+I6+J6)&lt;=$C6,$D6-(H6+I6+J6),0)</f>
        <v>20</v>
      </c>
      <c r="L6" s="4">
        <f>IF(K6&gt;0,F$4+35,0)</f>
        <v>42468</v>
      </c>
      <c r="M6" s="6">
        <f>H6+J6</f>
        <v>5</v>
      </c>
      <c r="N6" s="6"/>
      <c r="O6" s="6"/>
      <c r="P6" s="7">
        <f t="shared" ref="P6:P10" si="1">M6-O6+N6</f>
        <v>5</v>
      </c>
      <c r="Q6" s="6">
        <v>5</v>
      </c>
      <c r="R6" s="6">
        <v>10</v>
      </c>
      <c r="S6" s="6">
        <f>IF((P6+Q6+R6)&lt;=$C6,$D6-(P6+Q6+R6),0)</f>
        <v>0</v>
      </c>
      <c r="T6" s="4">
        <f>IF(S6&gt;0,N$4+35,0)</f>
        <v>0</v>
      </c>
      <c r="U6" s="6">
        <f>P6+R6</f>
        <v>15</v>
      </c>
      <c r="V6" s="6"/>
      <c r="W6" s="6"/>
      <c r="X6" s="7">
        <f t="shared" ref="X6:X10" si="2">U6-W6+V6</f>
        <v>15</v>
      </c>
      <c r="Y6" s="6">
        <v>5</v>
      </c>
      <c r="Z6" s="6"/>
      <c r="AA6" s="6">
        <f>IF((X6+Y6+Z6)&lt;=$C6,$D6-(X6+Y6+Z6),0)</f>
        <v>0</v>
      </c>
      <c r="AB6" s="4">
        <f>IF(AA6&gt;0,V$4+35,0)</f>
        <v>0</v>
      </c>
      <c r="AC6" s="6">
        <f>X6+Z6</f>
        <v>15</v>
      </c>
      <c r="AD6" s="6"/>
      <c r="AE6" s="6"/>
      <c r="AF6" s="7">
        <f t="shared" ref="AF6:AF10" si="3">AC6-AE6+AD6</f>
        <v>15</v>
      </c>
      <c r="AG6" s="6">
        <v>5</v>
      </c>
      <c r="AH6" s="6"/>
      <c r="AI6" s="6">
        <f>IF((AF6+AG6+AH6)&lt;=$C6,$D6-(AF6+AG6+AH6),0)</f>
        <v>0</v>
      </c>
      <c r="AJ6" s="4">
        <f>IF(AI6&gt;0,AD$4+35,0)</f>
        <v>0</v>
      </c>
    </row>
    <row r="7" spans="1:36" x14ac:dyDescent="0.25">
      <c r="A7" s="8">
        <v>13</v>
      </c>
      <c r="B7" s="5" t="s">
        <v>31</v>
      </c>
      <c r="C7" s="6">
        <v>10</v>
      </c>
      <c r="D7" s="6">
        <v>30</v>
      </c>
      <c r="E7" s="6">
        <v>0</v>
      </c>
      <c r="F7" s="6">
        <v>10</v>
      </c>
      <c r="G7" s="6">
        <v>5</v>
      </c>
      <c r="H7" s="7">
        <f t="shared" si="0"/>
        <v>5</v>
      </c>
      <c r="I7" s="6">
        <v>5</v>
      </c>
      <c r="J7" s="6"/>
      <c r="K7" s="6">
        <f t="shared" ref="K7:K10" si="4">IF((H7+I7+J7)&lt;=$C7,$D7-(H7+I7+J7),0)</f>
        <v>20</v>
      </c>
      <c r="L7" s="4">
        <f t="shared" ref="L7:L10" si="5">IF(K7&gt;0,F$4+35,0)</f>
        <v>42468</v>
      </c>
      <c r="M7" s="6">
        <f t="shared" ref="M7:M10" si="6">H7+J7</f>
        <v>5</v>
      </c>
      <c r="N7" s="6"/>
      <c r="O7" s="6"/>
      <c r="P7" s="7">
        <f t="shared" si="1"/>
        <v>5</v>
      </c>
      <c r="Q7" s="6">
        <v>5</v>
      </c>
      <c r="R7" s="6">
        <v>10</v>
      </c>
      <c r="S7" s="6">
        <f t="shared" ref="S7:S10" si="7">IF((P7+Q7+R7)&lt;=$C7,$D7-(P7+Q7+R7),0)</f>
        <v>0</v>
      </c>
      <c r="T7" s="4">
        <f t="shared" ref="T7:T10" si="8">IF(S7&gt;0,N$4+35,0)</f>
        <v>0</v>
      </c>
      <c r="U7" s="6">
        <f t="shared" ref="U7:U10" si="9">P7+R7</f>
        <v>15</v>
      </c>
      <c r="V7" s="6"/>
      <c r="W7" s="6"/>
      <c r="X7" s="7">
        <f t="shared" si="2"/>
        <v>15</v>
      </c>
      <c r="Y7" s="6">
        <v>5</v>
      </c>
      <c r="Z7" s="6"/>
      <c r="AA7" s="6">
        <f t="shared" ref="AA7:AA10" si="10">IF((X7+Y7+Z7)&lt;=$C7,$D7-(X7+Y7+Z7),0)</f>
        <v>0</v>
      </c>
      <c r="AB7" s="4">
        <f t="shared" ref="AB7:AB10" si="11">IF(AA7&gt;0,V$4+35,0)</f>
        <v>0</v>
      </c>
      <c r="AC7" s="6">
        <f t="shared" ref="AC7:AC10" si="12">X7+Z7</f>
        <v>15</v>
      </c>
      <c r="AD7" s="6"/>
      <c r="AE7" s="6"/>
      <c r="AF7" s="7">
        <f t="shared" si="3"/>
        <v>15</v>
      </c>
      <c r="AG7" s="6">
        <v>5</v>
      </c>
      <c r="AH7" s="6"/>
      <c r="AI7" s="6">
        <f t="shared" ref="AI7:AI10" si="13">IF((AF7+AG7+AH7)&lt;=$C7,$D7-(AF7+AG7+AH7),0)</f>
        <v>0</v>
      </c>
      <c r="AJ7" s="4">
        <f t="shared" ref="AJ7:AJ10" si="14">IF(AI7&gt;0,AD$4+35,0)</f>
        <v>0</v>
      </c>
    </row>
    <row r="8" spans="1:36" x14ac:dyDescent="0.25">
      <c r="A8" s="8">
        <v>14</v>
      </c>
      <c r="B8" s="5" t="s">
        <v>32</v>
      </c>
      <c r="C8" s="6">
        <v>20</v>
      </c>
      <c r="D8" s="6">
        <v>60</v>
      </c>
      <c r="E8" s="6">
        <v>0</v>
      </c>
      <c r="F8" s="6">
        <v>10</v>
      </c>
      <c r="G8" s="6">
        <v>5</v>
      </c>
      <c r="H8" s="7">
        <f t="shared" si="0"/>
        <v>5</v>
      </c>
      <c r="I8" s="6">
        <v>5</v>
      </c>
      <c r="J8" s="6"/>
      <c r="K8" s="6">
        <f t="shared" si="4"/>
        <v>50</v>
      </c>
      <c r="L8" s="4">
        <f t="shared" si="5"/>
        <v>42468</v>
      </c>
      <c r="M8" s="6">
        <f t="shared" si="6"/>
        <v>5</v>
      </c>
      <c r="N8" s="6"/>
      <c r="O8" s="6"/>
      <c r="P8" s="7">
        <f t="shared" si="1"/>
        <v>5</v>
      </c>
      <c r="Q8" s="6">
        <v>5</v>
      </c>
      <c r="R8" s="6">
        <v>10</v>
      </c>
      <c r="S8" s="6">
        <f t="shared" si="7"/>
        <v>40</v>
      </c>
      <c r="T8" s="4">
        <f t="shared" si="8"/>
        <v>42475</v>
      </c>
      <c r="U8" s="6">
        <f t="shared" si="9"/>
        <v>15</v>
      </c>
      <c r="V8" s="6"/>
      <c r="W8" s="6"/>
      <c r="X8" s="7">
        <f t="shared" si="2"/>
        <v>15</v>
      </c>
      <c r="Y8" s="6">
        <v>5</v>
      </c>
      <c r="Z8" s="6"/>
      <c r="AA8" s="6">
        <f t="shared" si="10"/>
        <v>40</v>
      </c>
      <c r="AB8" s="4">
        <f t="shared" si="11"/>
        <v>42482</v>
      </c>
      <c r="AC8" s="6">
        <f t="shared" si="12"/>
        <v>15</v>
      </c>
      <c r="AD8" s="6"/>
      <c r="AE8" s="6"/>
      <c r="AF8" s="7">
        <f t="shared" si="3"/>
        <v>15</v>
      </c>
      <c r="AG8" s="6">
        <v>5</v>
      </c>
      <c r="AH8" s="6"/>
      <c r="AI8" s="6">
        <f t="shared" si="13"/>
        <v>40</v>
      </c>
      <c r="AJ8" s="4">
        <f t="shared" si="14"/>
        <v>42489</v>
      </c>
    </row>
    <row r="9" spans="1:36" x14ac:dyDescent="0.25">
      <c r="A9" s="8">
        <v>15</v>
      </c>
      <c r="B9" s="5" t="s">
        <v>33</v>
      </c>
      <c r="C9" s="6">
        <v>20</v>
      </c>
      <c r="D9" s="6">
        <v>60</v>
      </c>
      <c r="E9" s="6">
        <v>0</v>
      </c>
      <c r="F9" s="6">
        <v>10</v>
      </c>
      <c r="G9" s="6">
        <v>5</v>
      </c>
      <c r="H9" s="7">
        <f t="shared" si="0"/>
        <v>5</v>
      </c>
      <c r="I9" s="6">
        <v>5</v>
      </c>
      <c r="J9" s="6"/>
      <c r="K9" s="6">
        <f t="shared" si="4"/>
        <v>50</v>
      </c>
      <c r="L9" s="4">
        <f t="shared" si="5"/>
        <v>42468</v>
      </c>
      <c r="M9" s="6">
        <f t="shared" si="6"/>
        <v>5</v>
      </c>
      <c r="N9" s="6"/>
      <c r="O9" s="6"/>
      <c r="P9" s="7">
        <f t="shared" si="1"/>
        <v>5</v>
      </c>
      <c r="Q9" s="6">
        <v>5</v>
      </c>
      <c r="R9" s="6">
        <v>10</v>
      </c>
      <c r="S9" s="6">
        <f t="shared" si="7"/>
        <v>40</v>
      </c>
      <c r="T9" s="4">
        <f t="shared" si="8"/>
        <v>42475</v>
      </c>
      <c r="U9" s="6">
        <f t="shared" si="9"/>
        <v>15</v>
      </c>
      <c r="V9" s="6"/>
      <c r="W9" s="6"/>
      <c r="X9" s="7">
        <f t="shared" si="2"/>
        <v>15</v>
      </c>
      <c r="Y9" s="6">
        <v>5</v>
      </c>
      <c r="Z9" s="6"/>
      <c r="AA9" s="6">
        <f t="shared" si="10"/>
        <v>40</v>
      </c>
      <c r="AB9" s="4">
        <f t="shared" si="11"/>
        <v>42482</v>
      </c>
      <c r="AC9" s="6">
        <f t="shared" si="12"/>
        <v>15</v>
      </c>
      <c r="AD9" s="6"/>
      <c r="AE9" s="6"/>
      <c r="AF9" s="7">
        <f t="shared" si="3"/>
        <v>15</v>
      </c>
      <c r="AG9" s="6">
        <v>5</v>
      </c>
      <c r="AH9" s="6"/>
      <c r="AI9" s="6">
        <f t="shared" si="13"/>
        <v>40</v>
      </c>
      <c r="AJ9" s="4">
        <f t="shared" si="14"/>
        <v>42489</v>
      </c>
    </row>
    <row r="10" spans="1:36" x14ac:dyDescent="0.25">
      <c r="A10" s="8">
        <v>16</v>
      </c>
      <c r="B10" s="5" t="s">
        <v>34</v>
      </c>
      <c r="C10" s="6">
        <v>20</v>
      </c>
      <c r="D10" s="6">
        <v>60</v>
      </c>
      <c r="E10" s="6">
        <v>0</v>
      </c>
      <c r="F10" s="6">
        <v>10</v>
      </c>
      <c r="G10" s="6">
        <v>5</v>
      </c>
      <c r="H10" s="7">
        <f t="shared" si="0"/>
        <v>5</v>
      </c>
      <c r="I10" s="6">
        <v>5</v>
      </c>
      <c r="J10" s="6"/>
      <c r="K10" s="6">
        <f t="shared" si="4"/>
        <v>50</v>
      </c>
      <c r="L10" s="4">
        <f t="shared" si="5"/>
        <v>42468</v>
      </c>
      <c r="M10" s="6">
        <f t="shared" si="6"/>
        <v>5</v>
      </c>
      <c r="N10" s="6"/>
      <c r="O10" s="6"/>
      <c r="P10" s="7">
        <f t="shared" si="1"/>
        <v>5</v>
      </c>
      <c r="Q10" s="6">
        <v>5</v>
      </c>
      <c r="R10" s="6">
        <v>10</v>
      </c>
      <c r="S10" s="6">
        <f t="shared" si="7"/>
        <v>40</v>
      </c>
      <c r="T10" s="4">
        <f t="shared" si="8"/>
        <v>42475</v>
      </c>
      <c r="U10" s="6">
        <f t="shared" si="9"/>
        <v>15</v>
      </c>
      <c r="V10" s="6"/>
      <c r="W10" s="6"/>
      <c r="X10" s="7">
        <f t="shared" si="2"/>
        <v>15</v>
      </c>
      <c r="Y10" s="6">
        <v>5</v>
      </c>
      <c r="Z10" s="6"/>
      <c r="AA10" s="6">
        <f t="shared" si="10"/>
        <v>40</v>
      </c>
      <c r="AB10" s="4">
        <f t="shared" si="11"/>
        <v>42482</v>
      </c>
      <c r="AC10" s="6">
        <f t="shared" si="12"/>
        <v>15</v>
      </c>
      <c r="AD10" s="6"/>
      <c r="AE10" s="6"/>
      <c r="AF10" s="7">
        <f t="shared" si="3"/>
        <v>15</v>
      </c>
      <c r="AG10" s="6">
        <v>5</v>
      </c>
      <c r="AH10" s="6"/>
      <c r="AI10" s="6">
        <f t="shared" si="13"/>
        <v>40</v>
      </c>
      <c r="AJ10" s="4">
        <f t="shared" si="14"/>
        <v>42489</v>
      </c>
    </row>
  </sheetData>
  <mergeCells count="44">
    <mergeCell ref="AD4:AE4"/>
    <mergeCell ref="AD3:AE3"/>
    <mergeCell ref="X3:X5"/>
    <mergeCell ref="Y3:Y5"/>
    <mergeCell ref="Z3:Z5"/>
    <mergeCell ref="AA3:AA5"/>
    <mergeCell ref="AB3:AB5"/>
    <mergeCell ref="AC3:AC5"/>
    <mergeCell ref="AF3:AF5"/>
    <mergeCell ref="AG3:AG5"/>
    <mergeCell ref="AH3:AH5"/>
    <mergeCell ref="AI3:AI5"/>
    <mergeCell ref="AJ3:AJ5"/>
    <mergeCell ref="V3:W3"/>
    <mergeCell ref="J3:J5"/>
    <mergeCell ref="K3:K5"/>
    <mergeCell ref="L3:L5"/>
    <mergeCell ref="M3:M5"/>
    <mergeCell ref="N3:O3"/>
    <mergeCell ref="P3:P5"/>
    <mergeCell ref="N4:O4"/>
    <mergeCell ref="V4:W4"/>
    <mergeCell ref="Q3:Q5"/>
    <mergeCell ref="R3:R5"/>
    <mergeCell ref="S3:S5"/>
    <mergeCell ref="T3:T5"/>
    <mergeCell ref="U3:U5"/>
    <mergeCell ref="U1:AB1"/>
    <mergeCell ref="AC1:AJ1"/>
    <mergeCell ref="E2:L2"/>
    <mergeCell ref="M2:T2"/>
    <mergeCell ref="U2:AB2"/>
    <mergeCell ref="AC2:AJ2"/>
    <mergeCell ref="M1:T1"/>
    <mergeCell ref="A1:A5"/>
    <mergeCell ref="B1:B5"/>
    <mergeCell ref="C1:C5"/>
    <mergeCell ref="D1:D5"/>
    <mergeCell ref="E1:L1"/>
    <mergeCell ref="E3:E5"/>
    <mergeCell ref="F3:G3"/>
    <mergeCell ref="H3:H5"/>
    <mergeCell ref="I3:I5"/>
    <mergeCell ref="F4:G4"/>
  </mergeCells>
  <conditionalFormatting sqref="L6">
    <cfRule type="cellIs" dxfId="32" priority="84" operator="equal">
      <formula>0</formula>
    </cfRule>
  </conditionalFormatting>
  <conditionalFormatting sqref="T6">
    <cfRule type="cellIs" dxfId="31" priority="74" operator="equal">
      <formula>0</formula>
    </cfRule>
  </conditionalFormatting>
  <conditionalFormatting sqref="AB6">
    <cfRule type="cellIs" dxfId="30" priority="73" operator="equal">
      <formula>0</formula>
    </cfRule>
  </conditionalFormatting>
  <conditionalFormatting sqref="AJ6">
    <cfRule type="cellIs" dxfId="29" priority="69" operator="equal">
      <formula>0</formula>
    </cfRule>
  </conditionalFormatting>
  <conditionalFormatting sqref="L7:L10">
    <cfRule type="cellIs" dxfId="28" priority="52" operator="equal">
      <formula>0</formula>
    </cfRule>
  </conditionalFormatting>
  <conditionalFormatting sqref="T7:T10">
    <cfRule type="cellIs" dxfId="27" priority="42" operator="equal">
      <formula>0</formula>
    </cfRule>
  </conditionalFormatting>
  <conditionalFormatting sqref="AB7:AB10">
    <cfRule type="cellIs" dxfId="26" priority="41" operator="equal">
      <formula>0</formula>
    </cfRule>
  </conditionalFormatting>
  <conditionalFormatting sqref="AJ7:AJ10">
    <cfRule type="cellIs" dxfId="25" priority="37" operator="equal">
      <formula>0</formula>
    </cfRule>
  </conditionalFormatting>
  <conditionalFormatting sqref="H6:H10 P6:P10 X6:X10 AF6:AF10">
    <cfRule type="cellIs" dxfId="24" priority="34" operator="greaterThanOrEqual">
      <formula>$D6</formula>
    </cfRule>
    <cfRule type="cellIs" dxfId="23" priority="35" operator="lessThanOrEqual">
      <formula>$C6</formula>
    </cfRule>
    <cfRule type="cellIs" dxfId="22" priority="36" operator="between">
      <formula>$D6-1</formula>
      <formula>$C6+1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tabColor rgb="FFFFC000"/>
  </sheetPr>
  <dimension ref="A1:AJ10"/>
  <sheetViews>
    <sheetView workbookViewId="0">
      <selection activeCell="B10" sqref="A10:B10"/>
    </sheetView>
  </sheetViews>
  <sheetFormatPr defaultRowHeight="15.75" x14ac:dyDescent="0.25"/>
  <cols>
    <col min="2" max="2" width="38.75" bestFit="1" customWidth="1"/>
    <col min="12" max="12" width="10.5" bestFit="1" customWidth="1"/>
    <col min="20" max="20" width="10.5" bestFit="1" customWidth="1"/>
    <col min="28" max="28" width="10.5" bestFit="1" customWidth="1"/>
    <col min="36" max="36" width="10.5" bestFit="1" customWidth="1"/>
  </cols>
  <sheetData>
    <row r="1" spans="1:36" s="1" customFormat="1" ht="15.75" customHeight="1" x14ac:dyDescent="0.25">
      <c r="A1" s="16" t="s">
        <v>0</v>
      </c>
      <c r="B1" s="16" t="s">
        <v>1</v>
      </c>
      <c r="C1" s="13" t="s">
        <v>2</v>
      </c>
      <c r="D1" s="13" t="s">
        <v>3</v>
      </c>
      <c r="E1" s="23" t="s">
        <v>6</v>
      </c>
      <c r="F1" s="23"/>
      <c r="G1" s="23"/>
      <c r="H1" s="23"/>
      <c r="I1" s="23"/>
      <c r="J1" s="23"/>
      <c r="K1" s="23"/>
      <c r="L1" s="23"/>
      <c r="M1" s="23" t="s">
        <v>6</v>
      </c>
      <c r="N1" s="23"/>
      <c r="O1" s="23"/>
      <c r="P1" s="23"/>
      <c r="Q1" s="23"/>
      <c r="R1" s="23"/>
      <c r="S1" s="23"/>
      <c r="T1" s="23"/>
      <c r="U1" s="23" t="s">
        <v>6</v>
      </c>
      <c r="V1" s="23"/>
      <c r="W1" s="23"/>
      <c r="X1" s="23"/>
      <c r="Y1" s="23"/>
      <c r="Z1" s="23"/>
      <c r="AA1" s="23"/>
      <c r="AB1" s="23"/>
      <c r="AC1" s="23" t="s">
        <v>6</v>
      </c>
      <c r="AD1" s="23"/>
      <c r="AE1" s="23"/>
      <c r="AF1" s="23"/>
      <c r="AG1" s="23"/>
      <c r="AH1" s="23"/>
      <c r="AI1" s="23"/>
      <c r="AJ1" s="23"/>
    </row>
    <row r="2" spans="1:36" s="1" customFormat="1" x14ac:dyDescent="0.25">
      <c r="A2" s="17"/>
      <c r="B2" s="17"/>
      <c r="C2" s="14"/>
      <c r="D2" s="14"/>
      <c r="E2" s="23" t="s">
        <v>16</v>
      </c>
      <c r="F2" s="23"/>
      <c r="G2" s="23"/>
      <c r="H2" s="23"/>
      <c r="I2" s="23"/>
      <c r="J2" s="23"/>
      <c r="K2" s="23"/>
      <c r="L2" s="23"/>
      <c r="M2" s="23" t="s">
        <v>16</v>
      </c>
      <c r="N2" s="23"/>
      <c r="O2" s="23"/>
      <c r="P2" s="23"/>
      <c r="Q2" s="23"/>
      <c r="R2" s="23"/>
      <c r="S2" s="23"/>
      <c r="T2" s="23"/>
      <c r="U2" s="23" t="s">
        <v>16</v>
      </c>
      <c r="V2" s="23"/>
      <c r="W2" s="23"/>
      <c r="X2" s="23"/>
      <c r="Y2" s="23"/>
      <c r="Z2" s="23"/>
      <c r="AA2" s="23"/>
      <c r="AB2" s="23"/>
      <c r="AC2" s="23" t="s">
        <v>16</v>
      </c>
      <c r="AD2" s="23"/>
      <c r="AE2" s="23"/>
      <c r="AF2" s="23"/>
      <c r="AG2" s="23"/>
      <c r="AH2" s="23"/>
      <c r="AI2" s="23"/>
      <c r="AJ2" s="23"/>
    </row>
    <row r="3" spans="1:36" s="1" customFormat="1" ht="15.75" customHeight="1" x14ac:dyDescent="0.25">
      <c r="A3" s="17"/>
      <c r="B3" s="17"/>
      <c r="C3" s="14"/>
      <c r="D3" s="14"/>
      <c r="E3" s="10" t="s">
        <v>15</v>
      </c>
      <c r="F3" s="19" t="s">
        <v>7</v>
      </c>
      <c r="G3" s="20"/>
      <c r="H3" s="10" t="s">
        <v>17</v>
      </c>
      <c r="I3" s="10" t="s">
        <v>5</v>
      </c>
      <c r="J3" s="10" t="s">
        <v>14</v>
      </c>
      <c r="K3" s="10" t="s">
        <v>4</v>
      </c>
      <c r="L3" s="10" t="s">
        <v>13</v>
      </c>
      <c r="M3" s="10" t="s">
        <v>15</v>
      </c>
      <c r="N3" s="19" t="s">
        <v>8</v>
      </c>
      <c r="O3" s="20"/>
      <c r="P3" s="10" t="s">
        <v>17</v>
      </c>
      <c r="Q3" s="10" t="s">
        <v>5</v>
      </c>
      <c r="R3" s="10" t="s">
        <v>14</v>
      </c>
      <c r="S3" s="10" t="s">
        <v>4</v>
      </c>
      <c r="T3" s="10" t="s">
        <v>13</v>
      </c>
      <c r="U3" s="10" t="s">
        <v>15</v>
      </c>
      <c r="V3" s="19" t="s">
        <v>9</v>
      </c>
      <c r="W3" s="20"/>
      <c r="X3" s="10" t="s">
        <v>17</v>
      </c>
      <c r="Y3" s="10" t="s">
        <v>5</v>
      </c>
      <c r="Z3" s="10" t="s">
        <v>14</v>
      </c>
      <c r="AA3" s="10" t="s">
        <v>4</v>
      </c>
      <c r="AB3" s="10" t="s">
        <v>13</v>
      </c>
      <c r="AC3" s="10" t="s">
        <v>15</v>
      </c>
      <c r="AD3" s="19" t="s">
        <v>10</v>
      </c>
      <c r="AE3" s="20"/>
      <c r="AF3" s="10" t="s">
        <v>17</v>
      </c>
      <c r="AG3" s="10" t="s">
        <v>5</v>
      </c>
      <c r="AH3" s="10" t="s">
        <v>14</v>
      </c>
      <c r="AI3" s="10" t="s">
        <v>4</v>
      </c>
      <c r="AJ3" s="10" t="s">
        <v>13</v>
      </c>
    </row>
    <row r="4" spans="1:36" s="1" customFormat="1" x14ac:dyDescent="0.25">
      <c r="A4" s="17"/>
      <c r="B4" s="17"/>
      <c r="C4" s="14"/>
      <c r="D4" s="14"/>
      <c r="E4" s="11"/>
      <c r="F4" s="21">
        <v>42433</v>
      </c>
      <c r="G4" s="22"/>
      <c r="H4" s="11"/>
      <c r="I4" s="11"/>
      <c r="J4" s="11"/>
      <c r="K4" s="11"/>
      <c r="L4" s="11"/>
      <c r="M4" s="11"/>
      <c r="N4" s="21">
        <f>F4+7</f>
        <v>42440</v>
      </c>
      <c r="O4" s="22"/>
      <c r="P4" s="11"/>
      <c r="Q4" s="11"/>
      <c r="R4" s="11"/>
      <c r="S4" s="11"/>
      <c r="T4" s="11"/>
      <c r="U4" s="11"/>
      <c r="V4" s="21">
        <f>N4+7</f>
        <v>42447</v>
      </c>
      <c r="W4" s="22"/>
      <c r="X4" s="11"/>
      <c r="Y4" s="11"/>
      <c r="Z4" s="11"/>
      <c r="AA4" s="11"/>
      <c r="AB4" s="11"/>
      <c r="AC4" s="11"/>
      <c r="AD4" s="21">
        <f>V4+7</f>
        <v>42454</v>
      </c>
      <c r="AE4" s="22"/>
      <c r="AF4" s="11"/>
      <c r="AG4" s="11"/>
      <c r="AH4" s="11"/>
      <c r="AI4" s="11"/>
      <c r="AJ4" s="11"/>
    </row>
    <row r="5" spans="1:36" s="1" customFormat="1" x14ac:dyDescent="0.25">
      <c r="A5" s="18"/>
      <c r="B5" s="18"/>
      <c r="C5" s="15"/>
      <c r="D5" s="15"/>
      <c r="E5" s="12"/>
      <c r="F5" s="2" t="s">
        <v>11</v>
      </c>
      <c r="G5" s="2" t="s">
        <v>12</v>
      </c>
      <c r="H5" s="12"/>
      <c r="I5" s="12"/>
      <c r="J5" s="12"/>
      <c r="K5" s="12"/>
      <c r="L5" s="12"/>
      <c r="M5" s="12"/>
      <c r="N5" s="2" t="s">
        <v>11</v>
      </c>
      <c r="O5" s="2" t="s">
        <v>12</v>
      </c>
      <c r="P5" s="12"/>
      <c r="Q5" s="12"/>
      <c r="R5" s="12"/>
      <c r="S5" s="12"/>
      <c r="T5" s="12"/>
      <c r="U5" s="12"/>
      <c r="V5" s="2" t="s">
        <v>11</v>
      </c>
      <c r="W5" s="2" t="s">
        <v>12</v>
      </c>
      <c r="X5" s="12"/>
      <c r="Y5" s="12"/>
      <c r="Z5" s="12"/>
      <c r="AA5" s="12"/>
      <c r="AB5" s="12"/>
      <c r="AC5" s="12"/>
      <c r="AD5" s="2" t="s">
        <v>11</v>
      </c>
      <c r="AE5" s="2" t="s">
        <v>12</v>
      </c>
      <c r="AF5" s="12"/>
      <c r="AG5" s="12"/>
      <c r="AH5" s="12"/>
      <c r="AI5" s="12"/>
      <c r="AJ5" s="12"/>
    </row>
    <row r="6" spans="1:36" x14ac:dyDescent="0.25">
      <c r="A6" s="8">
        <v>17</v>
      </c>
      <c r="B6" s="5" t="s">
        <v>35</v>
      </c>
      <c r="C6" s="6">
        <v>10</v>
      </c>
      <c r="D6" s="6">
        <v>30</v>
      </c>
      <c r="E6" s="6">
        <v>0</v>
      </c>
      <c r="F6" s="6">
        <v>10</v>
      </c>
      <c r="G6" s="6">
        <v>5</v>
      </c>
      <c r="H6" s="7">
        <f t="shared" ref="H6:H10" si="0">E6-G6+F6</f>
        <v>5</v>
      </c>
      <c r="I6" s="6">
        <v>5</v>
      </c>
      <c r="J6" s="6"/>
      <c r="K6" s="6">
        <f>IF((H6+I6+J6)&lt;=$C6,$D6-(H6+I6+J6),0)</f>
        <v>20</v>
      </c>
      <c r="L6" s="4">
        <f>IF(K6&gt;0,F$4+35,0)</f>
        <v>42468</v>
      </c>
      <c r="M6" s="6">
        <f>H6+J6</f>
        <v>5</v>
      </c>
      <c r="N6" s="6"/>
      <c r="O6" s="6"/>
      <c r="P6" s="7">
        <f t="shared" ref="P6:P10" si="1">M6-O6+N6</f>
        <v>5</v>
      </c>
      <c r="Q6" s="6">
        <v>5</v>
      </c>
      <c r="R6" s="6">
        <v>10</v>
      </c>
      <c r="S6" s="6">
        <f>IF((P6+Q6+R6)&lt;=$C6,$D6-(P6+Q6+R6),0)</f>
        <v>0</v>
      </c>
      <c r="T6" s="4">
        <f>IF(S6&gt;0,N$4+35,0)</f>
        <v>0</v>
      </c>
      <c r="U6" s="6">
        <f>P6+R6</f>
        <v>15</v>
      </c>
      <c r="V6" s="6"/>
      <c r="W6" s="6"/>
      <c r="X6" s="7">
        <f t="shared" ref="X6:X10" si="2">U6-W6+V6</f>
        <v>15</v>
      </c>
      <c r="Y6" s="6">
        <v>5</v>
      </c>
      <c r="Z6" s="6"/>
      <c r="AA6" s="6">
        <f>IF((X6+Y6+Z6)&lt;=$C6,$D6-(X6+Y6+Z6),0)</f>
        <v>0</v>
      </c>
      <c r="AB6" s="4">
        <f>IF(AA6&gt;0,V$4+35,0)</f>
        <v>0</v>
      </c>
      <c r="AC6" s="6">
        <f>X6+Z6</f>
        <v>15</v>
      </c>
      <c r="AD6" s="6"/>
      <c r="AE6" s="6"/>
      <c r="AF6" s="7">
        <f t="shared" ref="AF6:AF10" si="3">AC6-AE6+AD6</f>
        <v>15</v>
      </c>
      <c r="AG6" s="6">
        <v>5</v>
      </c>
      <c r="AH6" s="6"/>
      <c r="AI6" s="6">
        <f>IF((AF6+AG6+AH6)&lt;=$C6,$D6-(AF6+AG6+AH6),0)</f>
        <v>0</v>
      </c>
      <c r="AJ6" s="4">
        <f>IF(AI6&gt;0,AD$4+35,0)</f>
        <v>0</v>
      </c>
    </row>
    <row r="7" spans="1:36" x14ac:dyDescent="0.25">
      <c r="A7" s="8">
        <v>18</v>
      </c>
      <c r="B7" s="5" t="s">
        <v>36</v>
      </c>
      <c r="C7" s="6">
        <v>10</v>
      </c>
      <c r="D7" s="6">
        <v>30</v>
      </c>
      <c r="E7" s="6">
        <v>0</v>
      </c>
      <c r="F7" s="6">
        <v>10</v>
      </c>
      <c r="G7" s="6">
        <v>5</v>
      </c>
      <c r="H7" s="7">
        <f t="shared" si="0"/>
        <v>5</v>
      </c>
      <c r="I7" s="6">
        <v>5</v>
      </c>
      <c r="J7" s="6"/>
      <c r="K7" s="6">
        <f t="shared" ref="K7:K10" si="4">IF((H7+I7+J7)&lt;=$C7,$D7-(H7+I7+J7),0)</f>
        <v>20</v>
      </c>
      <c r="L7" s="4">
        <f t="shared" ref="L7:L10" si="5">IF(K7&gt;0,F$4+35,0)</f>
        <v>42468</v>
      </c>
      <c r="M7" s="6">
        <f t="shared" ref="M7:M10" si="6">H7+J7</f>
        <v>5</v>
      </c>
      <c r="N7" s="6"/>
      <c r="O7" s="6"/>
      <c r="P7" s="7">
        <f t="shared" si="1"/>
        <v>5</v>
      </c>
      <c r="Q7" s="6">
        <v>5</v>
      </c>
      <c r="R7" s="6">
        <v>10</v>
      </c>
      <c r="S7" s="6">
        <f t="shared" ref="S7:S10" si="7">IF((P7+Q7+R7)&lt;=$C7,$D7-(P7+Q7+R7),0)</f>
        <v>0</v>
      </c>
      <c r="T7" s="4">
        <f t="shared" ref="T7:T10" si="8">IF(S7&gt;0,N$4+35,0)</f>
        <v>0</v>
      </c>
      <c r="U7" s="6">
        <f t="shared" ref="U7:U10" si="9">P7+R7</f>
        <v>15</v>
      </c>
      <c r="V7" s="6"/>
      <c r="W7" s="6"/>
      <c r="X7" s="7">
        <f t="shared" si="2"/>
        <v>15</v>
      </c>
      <c r="Y7" s="6">
        <v>5</v>
      </c>
      <c r="Z7" s="6"/>
      <c r="AA7" s="6">
        <f t="shared" ref="AA7:AA10" si="10">IF((X7+Y7+Z7)&lt;=$C7,$D7-(X7+Y7+Z7),0)</f>
        <v>0</v>
      </c>
      <c r="AB7" s="4">
        <f t="shared" ref="AB7:AB10" si="11">IF(AA7&gt;0,V$4+35,0)</f>
        <v>0</v>
      </c>
      <c r="AC7" s="6">
        <f t="shared" ref="AC7:AC10" si="12">X7+Z7</f>
        <v>15</v>
      </c>
      <c r="AD7" s="6"/>
      <c r="AE7" s="6"/>
      <c r="AF7" s="7">
        <f t="shared" si="3"/>
        <v>15</v>
      </c>
      <c r="AG7" s="6">
        <v>5</v>
      </c>
      <c r="AH7" s="6"/>
      <c r="AI7" s="6">
        <f t="shared" ref="AI7:AI10" si="13">IF((AF7+AG7+AH7)&lt;=$C7,$D7-(AF7+AG7+AH7),0)</f>
        <v>0</v>
      </c>
      <c r="AJ7" s="4">
        <f t="shared" ref="AJ7:AJ10" si="14">IF(AI7&gt;0,AD$4+35,0)</f>
        <v>0</v>
      </c>
    </row>
    <row r="8" spans="1:36" x14ac:dyDescent="0.25">
      <c r="A8" s="8">
        <v>19</v>
      </c>
      <c r="B8" s="5" t="s">
        <v>37</v>
      </c>
      <c r="C8" s="6">
        <v>10</v>
      </c>
      <c r="D8" s="6">
        <v>30</v>
      </c>
      <c r="E8" s="6">
        <v>0</v>
      </c>
      <c r="F8" s="6">
        <v>10</v>
      </c>
      <c r="G8" s="6">
        <v>5</v>
      </c>
      <c r="H8" s="7">
        <f t="shared" si="0"/>
        <v>5</v>
      </c>
      <c r="I8" s="6">
        <v>5</v>
      </c>
      <c r="J8" s="6"/>
      <c r="K8" s="6">
        <f t="shared" si="4"/>
        <v>20</v>
      </c>
      <c r="L8" s="4">
        <f t="shared" si="5"/>
        <v>42468</v>
      </c>
      <c r="M8" s="6">
        <f t="shared" si="6"/>
        <v>5</v>
      </c>
      <c r="N8" s="6"/>
      <c r="O8" s="6"/>
      <c r="P8" s="7">
        <f t="shared" si="1"/>
        <v>5</v>
      </c>
      <c r="Q8" s="6">
        <v>5</v>
      </c>
      <c r="R8" s="6">
        <v>10</v>
      </c>
      <c r="S8" s="6">
        <f t="shared" si="7"/>
        <v>0</v>
      </c>
      <c r="T8" s="4">
        <f t="shared" si="8"/>
        <v>0</v>
      </c>
      <c r="U8" s="6">
        <f t="shared" si="9"/>
        <v>15</v>
      </c>
      <c r="V8" s="6"/>
      <c r="W8" s="6"/>
      <c r="X8" s="7">
        <f t="shared" si="2"/>
        <v>15</v>
      </c>
      <c r="Y8" s="6">
        <v>5</v>
      </c>
      <c r="Z8" s="6"/>
      <c r="AA8" s="6">
        <f t="shared" si="10"/>
        <v>0</v>
      </c>
      <c r="AB8" s="4">
        <f t="shared" si="11"/>
        <v>0</v>
      </c>
      <c r="AC8" s="6">
        <f t="shared" si="12"/>
        <v>15</v>
      </c>
      <c r="AD8" s="6"/>
      <c r="AE8" s="6"/>
      <c r="AF8" s="7">
        <f t="shared" si="3"/>
        <v>15</v>
      </c>
      <c r="AG8" s="6">
        <v>5</v>
      </c>
      <c r="AH8" s="6"/>
      <c r="AI8" s="6">
        <f t="shared" si="13"/>
        <v>0</v>
      </c>
      <c r="AJ8" s="4">
        <f t="shared" si="14"/>
        <v>0</v>
      </c>
    </row>
    <row r="9" spans="1:36" x14ac:dyDescent="0.25">
      <c r="A9" s="8">
        <v>20</v>
      </c>
      <c r="B9" s="5" t="s">
        <v>38</v>
      </c>
      <c r="C9" s="6">
        <v>10</v>
      </c>
      <c r="D9" s="6">
        <v>30</v>
      </c>
      <c r="E9" s="6">
        <v>0</v>
      </c>
      <c r="F9" s="6">
        <v>10</v>
      </c>
      <c r="G9" s="6">
        <v>5</v>
      </c>
      <c r="H9" s="7">
        <f t="shared" si="0"/>
        <v>5</v>
      </c>
      <c r="I9" s="6">
        <v>5</v>
      </c>
      <c r="J9" s="6"/>
      <c r="K9" s="6">
        <f t="shared" si="4"/>
        <v>20</v>
      </c>
      <c r="L9" s="4">
        <f t="shared" si="5"/>
        <v>42468</v>
      </c>
      <c r="M9" s="6">
        <f t="shared" si="6"/>
        <v>5</v>
      </c>
      <c r="N9" s="6"/>
      <c r="O9" s="6"/>
      <c r="P9" s="7">
        <f t="shared" si="1"/>
        <v>5</v>
      </c>
      <c r="Q9" s="6">
        <v>5</v>
      </c>
      <c r="R9" s="6">
        <v>10</v>
      </c>
      <c r="S9" s="6">
        <f t="shared" si="7"/>
        <v>0</v>
      </c>
      <c r="T9" s="4">
        <f t="shared" si="8"/>
        <v>0</v>
      </c>
      <c r="U9" s="6">
        <f t="shared" si="9"/>
        <v>15</v>
      </c>
      <c r="V9" s="6"/>
      <c r="W9" s="6"/>
      <c r="X9" s="7">
        <f t="shared" si="2"/>
        <v>15</v>
      </c>
      <c r="Y9" s="6">
        <v>5</v>
      </c>
      <c r="Z9" s="6"/>
      <c r="AA9" s="6">
        <f t="shared" si="10"/>
        <v>0</v>
      </c>
      <c r="AB9" s="4">
        <f t="shared" si="11"/>
        <v>0</v>
      </c>
      <c r="AC9" s="6">
        <f t="shared" si="12"/>
        <v>15</v>
      </c>
      <c r="AD9" s="6"/>
      <c r="AE9" s="6"/>
      <c r="AF9" s="7">
        <f t="shared" si="3"/>
        <v>15</v>
      </c>
      <c r="AG9" s="6">
        <v>5</v>
      </c>
      <c r="AH9" s="6"/>
      <c r="AI9" s="6">
        <f t="shared" si="13"/>
        <v>0</v>
      </c>
      <c r="AJ9" s="4">
        <f t="shared" si="14"/>
        <v>0</v>
      </c>
    </row>
    <row r="10" spans="1:36" x14ac:dyDescent="0.25">
      <c r="A10" s="8">
        <v>21</v>
      </c>
      <c r="B10" s="5" t="s">
        <v>39</v>
      </c>
      <c r="C10" s="6">
        <v>10</v>
      </c>
      <c r="D10" s="6">
        <v>30</v>
      </c>
      <c r="E10" s="6">
        <v>0</v>
      </c>
      <c r="F10" s="6">
        <v>10</v>
      </c>
      <c r="G10" s="6">
        <v>5</v>
      </c>
      <c r="H10" s="7">
        <f t="shared" si="0"/>
        <v>5</v>
      </c>
      <c r="I10" s="6">
        <v>5</v>
      </c>
      <c r="J10" s="6"/>
      <c r="K10" s="6">
        <f t="shared" si="4"/>
        <v>20</v>
      </c>
      <c r="L10" s="4">
        <f t="shared" si="5"/>
        <v>42468</v>
      </c>
      <c r="M10" s="6">
        <f t="shared" si="6"/>
        <v>5</v>
      </c>
      <c r="N10" s="6"/>
      <c r="O10" s="6"/>
      <c r="P10" s="7">
        <f t="shared" si="1"/>
        <v>5</v>
      </c>
      <c r="Q10" s="6">
        <v>5</v>
      </c>
      <c r="R10" s="6">
        <v>10</v>
      </c>
      <c r="S10" s="6">
        <f t="shared" si="7"/>
        <v>0</v>
      </c>
      <c r="T10" s="4">
        <f t="shared" si="8"/>
        <v>0</v>
      </c>
      <c r="U10" s="6">
        <f t="shared" si="9"/>
        <v>15</v>
      </c>
      <c r="V10" s="6"/>
      <c r="W10" s="6"/>
      <c r="X10" s="7">
        <f t="shared" si="2"/>
        <v>15</v>
      </c>
      <c r="Y10" s="6">
        <v>5</v>
      </c>
      <c r="Z10" s="6"/>
      <c r="AA10" s="6">
        <f t="shared" si="10"/>
        <v>0</v>
      </c>
      <c r="AB10" s="4">
        <f t="shared" si="11"/>
        <v>0</v>
      </c>
      <c r="AC10" s="6">
        <f t="shared" si="12"/>
        <v>15</v>
      </c>
      <c r="AD10" s="6"/>
      <c r="AE10" s="6"/>
      <c r="AF10" s="7">
        <f t="shared" si="3"/>
        <v>15</v>
      </c>
      <c r="AG10" s="6">
        <v>5</v>
      </c>
      <c r="AH10" s="6"/>
      <c r="AI10" s="6">
        <f t="shared" si="13"/>
        <v>0</v>
      </c>
      <c r="AJ10" s="4">
        <f t="shared" si="14"/>
        <v>0</v>
      </c>
    </row>
  </sheetData>
  <mergeCells count="44">
    <mergeCell ref="AD4:AE4"/>
    <mergeCell ref="AD3:AE3"/>
    <mergeCell ref="X3:X5"/>
    <mergeCell ref="Y3:Y5"/>
    <mergeCell ref="Z3:Z5"/>
    <mergeCell ref="AA3:AA5"/>
    <mergeCell ref="AB3:AB5"/>
    <mergeCell ref="AC3:AC5"/>
    <mergeCell ref="AF3:AF5"/>
    <mergeCell ref="AG3:AG5"/>
    <mergeCell ref="AH3:AH5"/>
    <mergeCell ref="AI3:AI5"/>
    <mergeCell ref="AJ3:AJ5"/>
    <mergeCell ref="V3:W3"/>
    <mergeCell ref="J3:J5"/>
    <mergeCell ref="K3:K5"/>
    <mergeCell ref="L3:L5"/>
    <mergeCell ref="M3:M5"/>
    <mergeCell ref="N3:O3"/>
    <mergeCell ref="P3:P5"/>
    <mergeCell ref="N4:O4"/>
    <mergeCell ref="V4:W4"/>
    <mergeCell ref="Q3:Q5"/>
    <mergeCell ref="R3:R5"/>
    <mergeCell ref="S3:S5"/>
    <mergeCell ref="T3:T5"/>
    <mergeCell ref="U3:U5"/>
    <mergeCell ref="U1:AB1"/>
    <mergeCell ref="AC1:AJ1"/>
    <mergeCell ref="E2:L2"/>
    <mergeCell ref="M2:T2"/>
    <mergeCell ref="U2:AB2"/>
    <mergeCell ref="AC2:AJ2"/>
    <mergeCell ref="M1:T1"/>
    <mergeCell ref="A1:A5"/>
    <mergeCell ref="B1:B5"/>
    <mergeCell ref="C1:C5"/>
    <mergeCell ref="D1:D5"/>
    <mergeCell ref="E1:L1"/>
    <mergeCell ref="E3:E5"/>
    <mergeCell ref="F3:G3"/>
    <mergeCell ref="H3:H5"/>
    <mergeCell ref="I3:I5"/>
    <mergeCell ref="F4:G4"/>
  </mergeCells>
  <conditionalFormatting sqref="L6">
    <cfRule type="cellIs" dxfId="21" priority="60" operator="equal">
      <formula>0</formula>
    </cfRule>
  </conditionalFormatting>
  <conditionalFormatting sqref="T6">
    <cfRule type="cellIs" dxfId="20" priority="50" operator="equal">
      <formula>0</formula>
    </cfRule>
  </conditionalFormatting>
  <conditionalFormatting sqref="AB6">
    <cfRule type="cellIs" dxfId="19" priority="49" operator="equal">
      <formula>0</formula>
    </cfRule>
  </conditionalFormatting>
  <conditionalFormatting sqref="AJ6">
    <cfRule type="cellIs" dxfId="18" priority="45" operator="equal">
      <formula>0</formula>
    </cfRule>
  </conditionalFormatting>
  <conditionalFormatting sqref="L7:L10">
    <cfRule type="cellIs" dxfId="17" priority="28" operator="equal">
      <formula>0</formula>
    </cfRule>
  </conditionalFormatting>
  <conditionalFormatting sqref="T7:T10">
    <cfRule type="cellIs" dxfId="16" priority="18" operator="equal">
      <formula>0</formula>
    </cfRule>
  </conditionalFormatting>
  <conditionalFormatting sqref="AB7:AB10">
    <cfRule type="cellIs" dxfId="15" priority="17" operator="equal">
      <formula>0</formula>
    </cfRule>
  </conditionalFormatting>
  <conditionalFormatting sqref="AJ7:AJ10">
    <cfRule type="cellIs" dxfId="14" priority="13" operator="equal">
      <formula>0</formula>
    </cfRule>
  </conditionalFormatting>
  <conditionalFormatting sqref="H6:H10 P6:P10 X6:X10 AF6:AF10">
    <cfRule type="cellIs" dxfId="13" priority="10" operator="greaterThanOrEqual">
      <formula>$D6</formula>
    </cfRule>
    <cfRule type="cellIs" dxfId="12" priority="11" operator="lessThanOrEqual">
      <formula>$C6</formula>
    </cfRule>
    <cfRule type="cellIs" dxfId="11" priority="12" operator="between">
      <formula>$D6-1</formula>
      <formula>$C6+1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tabColor rgb="FFFFC000"/>
  </sheetPr>
  <dimension ref="A1:AJ10"/>
  <sheetViews>
    <sheetView workbookViewId="0">
      <selection activeCell="C15" sqref="C15:C16"/>
    </sheetView>
  </sheetViews>
  <sheetFormatPr defaultRowHeight="15.75" x14ac:dyDescent="0.25"/>
  <cols>
    <col min="2" max="2" width="38.75" bestFit="1" customWidth="1"/>
    <col min="11" max="11" width="12.375" customWidth="1"/>
    <col min="12" max="12" width="10.5" bestFit="1" customWidth="1"/>
    <col min="19" max="19" width="12.5" customWidth="1"/>
    <col min="20" max="20" width="10.5" bestFit="1" customWidth="1"/>
    <col min="27" max="27" width="12.375" customWidth="1"/>
    <col min="28" max="28" width="10.5" bestFit="1" customWidth="1"/>
    <col min="35" max="35" width="12.75" customWidth="1"/>
    <col min="36" max="36" width="10.5" bestFit="1" customWidth="1"/>
  </cols>
  <sheetData>
    <row r="1" spans="1:36" s="1" customFormat="1" ht="15.75" customHeight="1" x14ac:dyDescent="0.25">
      <c r="A1" s="16" t="s">
        <v>0</v>
      </c>
      <c r="B1" s="16" t="s">
        <v>1</v>
      </c>
      <c r="C1" s="13" t="s">
        <v>2</v>
      </c>
      <c r="D1" s="13" t="s">
        <v>3</v>
      </c>
      <c r="E1" s="23" t="s">
        <v>6</v>
      </c>
      <c r="F1" s="23"/>
      <c r="G1" s="23"/>
      <c r="H1" s="23"/>
      <c r="I1" s="23"/>
      <c r="J1" s="23"/>
      <c r="K1" s="23"/>
      <c r="L1" s="23"/>
      <c r="M1" s="23" t="s">
        <v>6</v>
      </c>
      <c r="N1" s="23"/>
      <c r="O1" s="23"/>
      <c r="P1" s="23"/>
      <c r="Q1" s="23"/>
      <c r="R1" s="23"/>
      <c r="S1" s="23"/>
      <c r="T1" s="23"/>
      <c r="U1" s="23" t="s">
        <v>6</v>
      </c>
      <c r="V1" s="23"/>
      <c r="W1" s="23"/>
      <c r="X1" s="23"/>
      <c r="Y1" s="23"/>
      <c r="Z1" s="23"/>
      <c r="AA1" s="23"/>
      <c r="AB1" s="23"/>
      <c r="AC1" s="23" t="s">
        <v>6</v>
      </c>
      <c r="AD1" s="23"/>
      <c r="AE1" s="23"/>
      <c r="AF1" s="23"/>
      <c r="AG1" s="23"/>
      <c r="AH1" s="23"/>
      <c r="AI1" s="23"/>
      <c r="AJ1" s="23"/>
    </row>
    <row r="2" spans="1:36" s="1" customFormat="1" x14ac:dyDescent="0.25">
      <c r="A2" s="17"/>
      <c r="B2" s="17"/>
      <c r="C2" s="14"/>
      <c r="D2" s="14"/>
      <c r="E2" s="23" t="s">
        <v>16</v>
      </c>
      <c r="F2" s="23"/>
      <c r="G2" s="23"/>
      <c r="H2" s="23"/>
      <c r="I2" s="23"/>
      <c r="J2" s="23"/>
      <c r="K2" s="23"/>
      <c r="L2" s="23"/>
      <c r="M2" s="23" t="s">
        <v>16</v>
      </c>
      <c r="N2" s="23"/>
      <c r="O2" s="23"/>
      <c r="P2" s="23"/>
      <c r="Q2" s="23"/>
      <c r="R2" s="23"/>
      <c r="S2" s="23"/>
      <c r="T2" s="23"/>
      <c r="U2" s="23" t="s">
        <v>16</v>
      </c>
      <c r="V2" s="23"/>
      <c r="W2" s="23"/>
      <c r="X2" s="23"/>
      <c r="Y2" s="23"/>
      <c r="Z2" s="23"/>
      <c r="AA2" s="23"/>
      <c r="AB2" s="23"/>
      <c r="AC2" s="23" t="s">
        <v>16</v>
      </c>
      <c r="AD2" s="23"/>
      <c r="AE2" s="23"/>
      <c r="AF2" s="23"/>
      <c r="AG2" s="23"/>
      <c r="AH2" s="23"/>
      <c r="AI2" s="23"/>
      <c r="AJ2" s="23"/>
    </row>
    <row r="3" spans="1:36" s="1" customFormat="1" ht="15.75" customHeight="1" x14ac:dyDescent="0.25">
      <c r="A3" s="17"/>
      <c r="B3" s="17"/>
      <c r="C3" s="14"/>
      <c r="D3" s="14"/>
      <c r="E3" s="10" t="s">
        <v>15</v>
      </c>
      <c r="F3" s="19" t="s">
        <v>7</v>
      </c>
      <c r="G3" s="20"/>
      <c r="H3" s="10" t="s">
        <v>17</v>
      </c>
      <c r="I3" s="10" t="s">
        <v>5</v>
      </c>
      <c r="J3" s="10" t="s">
        <v>14</v>
      </c>
      <c r="K3" s="10" t="s">
        <v>4</v>
      </c>
      <c r="L3" s="10" t="s">
        <v>13</v>
      </c>
      <c r="M3" s="10" t="s">
        <v>15</v>
      </c>
      <c r="N3" s="19" t="s">
        <v>8</v>
      </c>
      <c r="O3" s="20"/>
      <c r="P3" s="10" t="s">
        <v>17</v>
      </c>
      <c r="Q3" s="10" t="s">
        <v>5</v>
      </c>
      <c r="R3" s="10" t="s">
        <v>14</v>
      </c>
      <c r="S3" s="10" t="s">
        <v>4</v>
      </c>
      <c r="T3" s="10" t="s">
        <v>13</v>
      </c>
      <c r="U3" s="10" t="s">
        <v>15</v>
      </c>
      <c r="V3" s="19" t="s">
        <v>9</v>
      </c>
      <c r="W3" s="20"/>
      <c r="X3" s="10" t="s">
        <v>17</v>
      </c>
      <c r="Y3" s="10" t="s">
        <v>5</v>
      </c>
      <c r="Z3" s="10" t="s">
        <v>14</v>
      </c>
      <c r="AA3" s="10" t="s">
        <v>4</v>
      </c>
      <c r="AB3" s="10" t="s">
        <v>13</v>
      </c>
      <c r="AC3" s="10" t="s">
        <v>15</v>
      </c>
      <c r="AD3" s="19" t="s">
        <v>10</v>
      </c>
      <c r="AE3" s="20"/>
      <c r="AF3" s="10" t="s">
        <v>17</v>
      </c>
      <c r="AG3" s="10" t="s">
        <v>5</v>
      </c>
      <c r="AH3" s="10" t="s">
        <v>14</v>
      </c>
      <c r="AI3" s="10" t="s">
        <v>4</v>
      </c>
      <c r="AJ3" s="10" t="s">
        <v>13</v>
      </c>
    </row>
    <row r="4" spans="1:36" s="1" customFormat="1" x14ac:dyDescent="0.25">
      <c r="A4" s="17"/>
      <c r="B4" s="17"/>
      <c r="C4" s="14"/>
      <c r="D4" s="14"/>
      <c r="E4" s="11"/>
      <c r="F4" s="21">
        <v>42433</v>
      </c>
      <c r="G4" s="22"/>
      <c r="H4" s="11"/>
      <c r="I4" s="11"/>
      <c r="J4" s="11"/>
      <c r="K4" s="11"/>
      <c r="L4" s="11"/>
      <c r="M4" s="11"/>
      <c r="N4" s="21">
        <f>F4+7</f>
        <v>42440</v>
      </c>
      <c r="O4" s="22"/>
      <c r="P4" s="11"/>
      <c r="Q4" s="11"/>
      <c r="R4" s="11"/>
      <c r="S4" s="11"/>
      <c r="T4" s="11"/>
      <c r="U4" s="11"/>
      <c r="V4" s="21">
        <f>N4+7</f>
        <v>42447</v>
      </c>
      <c r="W4" s="22"/>
      <c r="X4" s="11"/>
      <c r="Y4" s="11"/>
      <c r="Z4" s="11"/>
      <c r="AA4" s="11"/>
      <c r="AB4" s="11"/>
      <c r="AC4" s="11"/>
      <c r="AD4" s="21">
        <f>V4+7</f>
        <v>42454</v>
      </c>
      <c r="AE4" s="22"/>
      <c r="AF4" s="11"/>
      <c r="AG4" s="11"/>
      <c r="AH4" s="11"/>
      <c r="AI4" s="11"/>
      <c r="AJ4" s="11"/>
    </row>
    <row r="5" spans="1:36" s="1" customFormat="1" x14ac:dyDescent="0.25">
      <c r="A5" s="18"/>
      <c r="B5" s="18"/>
      <c r="C5" s="15"/>
      <c r="D5" s="15"/>
      <c r="E5" s="12"/>
      <c r="F5" s="2" t="s">
        <v>11</v>
      </c>
      <c r="G5" s="2" t="s">
        <v>12</v>
      </c>
      <c r="H5" s="12"/>
      <c r="I5" s="12"/>
      <c r="J5" s="12"/>
      <c r="K5" s="12"/>
      <c r="L5" s="12"/>
      <c r="M5" s="12"/>
      <c r="N5" s="2" t="s">
        <v>11</v>
      </c>
      <c r="O5" s="2" t="s">
        <v>12</v>
      </c>
      <c r="P5" s="12"/>
      <c r="Q5" s="12"/>
      <c r="R5" s="12"/>
      <c r="S5" s="12"/>
      <c r="T5" s="12"/>
      <c r="U5" s="12"/>
      <c r="V5" s="2" t="s">
        <v>11</v>
      </c>
      <c r="W5" s="2" t="s">
        <v>12</v>
      </c>
      <c r="X5" s="12"/>
      <c r="Y5" s="12"/>
      <c r="Z5" s="12"/>
      <c r="AA5" s="12"/>
      <c r="AB5" s="12"/>
      <c r="AC5" s="12"/>
      <c r="AD5" s="2" t="s">
        <v>11</v>
      </c>
      <c r="AE5" s="2" t="s">
        <v>12</v>
      </c>
      <c r="AF5" s="12"/>
      <c r="AG5" s="12"/>
      <c r="AH5" s="12"/>
      <c r="AI5" s="12"/>
      <c r="AJ5" s="12"/>
    </row>
    <row r="6" spans="1:36" x14ac:dyDescent="0.25">
      <c r="A6" s="8">
        <v>22</v>
      </c>
      <c r="B6" s="5" t="s">
        <v>40</v>
      </c>
      <c r="C6" s="6">
        <v>10</v>
      </c>
      <c r="D6" s="6">
        <v>30</v>
      </c>
      <c r="E6" s="6">
        <v>20</v>
      </c>
      <c r="F6" s="6">
        <v>10</v>
      </c>
      <c r="G6" s="6">
        <v>5</v>
      </c>
      <c r="H6" s="7">
        <f t="shared" ref="H6:H10" si="0">E6-G6+F6</f>
        <v>25</v>
      </c>
      <c r="I6" s="6">
        <v>5</v>
      </c>
      <c r="J6" s="6"/>
      <c r="K6" s="6">
        <f>IF((H6+I6+J6)&lt;=$C6,$D6-(H6+I6+J6),0)</f>
        <v>0</v>
      </c>
      <c r="L6" s="4">
        <f>IF(K6&gt;0,F$4+35,0)</f>
        <v>0</v>
      </c>
      <c r="M6" s="6">
        <f>H6+J6</f>
        <v>25</v>
      </c>
      <c r="N6" s="6"/>
      <c r="O6" s="6"/>
      <c r="P6" s="7">
        <f t="shared" ref="P6:P10" si="1">M6-O6+N6</f>
        <v>25</v>
      </c>
      <c r="Q6" s="6">
        <v>5</v>
      </c>
      <c r="R6" s="6">
        <v>10</v>
      </c>
      <c r="S6" s="6">
        <f>IF((P6+Q6+R6)&lt;=$C6,$D6-(P6+Q6+R6),0)</f>
        <v>0</v>
      </c>
      <c r="T6" s="4">
        <f>IF(S6&gt;0,N$4+35,0)</f>
        <v>0</v>
      </c>
      <c r="U6" s="6">
        <f>P6+R6</f>
        <v>35</v>
      </c>
      <c r="V6" s="6"/>
      <c r="W6" s="6"/>
      <c r="X6" s="7">
        <f t="shared" ref="X6:X10" si="2">U6-W6+V6</f>
        <v>35</v>
      </c>
      <c r="Y6" s="6">
        <v>5</v>
      </c>
      <c r="Z6" s="6"/>
      <c r="AA6" s="6">
        <f>IF((X6+Y6+Z6)&lt;=$C6,$D6-(X6+Y6+Z6),0)</f>
        <v>0</v>
      </c>
      <c r="AB6" s="4">
        <f>IF(AA6&gt;0,V$4+35,0)</f>
        <v>0</v>
      </c>
      <c r="AC6" s="6">
        <f>X6+Z6</f>
        <v>35</v>
      </c>
      <c r="AD6" s="6"/>
      <c r="AE6" s="6"/>
      <c r="AF6" s="7">
        <f t="shared" ref="AF6:AF10" si="3">AC6-AE6+AD6</f>
        <v>35</v>
      </c>
      <c r="AG6" s="6">
        <v>5</v>
      </c>
      <c r="AH6" s="6"/>
      <c r="AI6" s="6">
        <f>IF((AF6+AG6+AH6)&lt;=$C6,$D6-(AF6+AG6+AH6),0)</f>
        <v>0</v>
      </c>
      <c r="AJ6" s="4">
        <f>IF(AI6&gt;0,AD$4+35,0)</f>
        <v>0</v>
      </c>
    </row>
    <row r="7" spans="1:36" x14ac:dyDescent="0.25">
      <c r="A7" s="8">
        <v>23</v>
      </c>
      <c r="B7" s="5" t="s">
        <v>41</v>
      </c>
      <c r="C7" s="6">
        <v>10</v>
      </c>
      <c r="D7" s="6">
        <v>30</v>
      </c>
      <c r="E7" s="6">
        <v>0</v>
      </c>
      <c r="F7" s="6">
        <v>10</v>
      </c>
      <c r="G7" s="6">
        <v>5</v>
      </c>
      <c r="H7" s="7">
        <f t="shared" si="0"/>
        <v>5</v>
      </c>
      <c r="I7" s="6">
        <v>5</v>
      </c>
      <c r="J7" s="6"/>
      <c r="K7" s="6">
        <f t="shared" ref="K7:K10" si="4">IF((H7+I7+J7)&lt;=$C7,$D7-(H7+I7+J7),0)</f>
        <v>20</v>
      </c>
      <c r="L7" s="4">
        <f t="shared" ref="L7:L10" si="5">IF(K7&gt;0,F$4+35,0)</f>
        <v>42468</v>
      </c>
      <c r="M7" s="6">
        <f t="shared" ref="M7:M10" si="6">H7+J7</f>
        <v>5</v>
      </c>
      <c r="N7" s="6"/>
      <c r="O7" s="6"/>
      <c r="P7" s="7">
        <f t="shared" si="1"/>
        <v>5</v>
      </c>
      <c r="Q7" s="6">
        <v>5</v>
      </c>
      <c r="R7" s="6">
        <v>10</v>
      </c>
      <c r="S7" s="6">
        <f t="shared" ref="S7:S10" si="7">IF((P7+Q7+R7)&lt;=$C7,$D7-(P7+Q7+R7),0)</f>
        <v>0</v>
      </c>
      <c r="T7" s="4">
        <f t="shared" ref="T7:T10" si="8">IF(S7&gt;0,N$4+35,0)</f>
        <v>0</v>
      </c>
      <c r="U7" s="6">
        <f t="shared" ref="U7:U10" si="9">P7+R7</f>
        <v>15</v>
      </c>
      <c r="V7" s="6"/>
      <c r="W7" s="6"/>
      <c r="X7" s="7">
        <f t="shared" si="2"/>
        <v>15</v>
      </c>
      <c r="Y7" s="6">
        <v>5</v>
      </c>
      <c r="Z7" s="6"/>
      <c r="AA7" s="6">
        <f t="shared" ref="AA7:AA10" si="10">IF((X7+Y7+Z7)&lt;=$C7,$D7-(X7+Y7+Z7),0)</f>
        <v>0</v>
      </c>
      <c r="AB7" s="4">
        <f t="shared" ref="AB7:AB10" si="11">IF(AA7&gt;0,V$4+35,0)</f>
        <v>0</v>
      </c>
      <c r="AC7" s="6">
        <f t="shared" ref="AC7:AC10" si="12">X7+Z7</f>
        <v>15</v>
      </c>
      <c r="AD7" s="6"/>
      <c r="AE7" s="6"/>
      <c r="AF7" s="7">
        <f t="shared" si="3"/>
        <v>15</v>
      </c>
      <c r="AG7" s="6">
        <v>5</v>
      </c>
      <c r="AH7" s="6"/>
      <c r="AI7" s="6">
        <f t="shared" ref="AI7:AI10" si="13">IF((AF7+AG7+AH7)&lt;=$C7,$D7-(AF7+AG7+AH7),0)</f>
        <v>0</v>
      </c>
      <c r="AJ7" s="4">
        <f t="shared" ref="AJ7:AJ10" si="14">IF(AI7&gt;0,AD$4+35,0)</f>
        <v>0</v>
      </c>
    </row>
    <row r="8" spans="1:36" x14ac:dyDescent="0.25">
      <c r="A8" s="8">
        <v>24</v>
      </c>
      <c r="B8" s="5" t="s">
        <v>42</v>
      </c>
      <c r="C8" s="6">
        <v>5</v>
      </c>
      <c r="D8" s="6">
        <v>15</v>
      </c>
      <c r="E8" s="6">
        <v>0</v>
      </c>
      <c r="F8" s="6">
        <v>10</v>
      </c>
      <c r="G8" s="6">
        <v>5</v>
      </c>
      <c r="H8" s="7">
        <f t="shared" si="0"/>
        <v>5</v>
      </c>
      <c r="I8" s="6">
        <v>5</v>
      </c>
      <c r="J8" s="6"/>
      <c r="K8" s="6">
        <f t="shared" si="4"/>
        <v>0</v>
      </c>
      <c r="L8" s="4">
        <f t="shared" si="5"/>
        <v>0</v>
      </c>
      <c r="M8" s="6">
        <f t="shared" si="6"/>
        <v>5</v>
      </c>
      <c r="N8" s="6"/>
      <c r="O8" s="6"/>
      <c r="P8" s="7">
        <f t="shared" si="1"/>
        <v>5</v>
      </c>
      <c r="Q8" s="6">
        <v>5</v>
      </c>
      <c r="R8" s="6">
        <v>10</v>
      </c>
      <c r="S8" s="6">
        <f t="shared" si="7"/>
        <v>0</v>
      </c>
      <c r="T8" s="4">
        <f t="shared" si="8"/>
        <v>0</v>
      </c>
      <c r="U8" s="6">
        <f t="shared" si="9"/>
        <v>15</v>
      </c>
      <c r="V8" s="6"/>
      <c r="W8" s="6"/>
      <c r="X8" s="7">
        <f t="shared" si="2"/>
        <v>15</v>
      </c>
      <c r="Y8" s="6">
        <v>5</v>
      </c>
      <c r="Z8" s="6"/>
      <c r="AA8" s="6">
        <f t="shared" si="10"/>
        <v>0</v>
      </c>
      <c r="AB8" s="4">
        <f t="shared" si="11"/>
        <v>0</v>
      </c>
      <c r="AC8" s="6">
        <f t="shared" si="12"/>
        <v>15</v>
      </c>
      <c r="AD8" s="6"/>
      <c r="AE8" s="6"/>
      <c r="AF8" s="7">
        <f t="shared" si="3"/>
        <v>15</v>
      </c>
      <c r="AG8" s="6">
        <v>5</v>
      </c>
      <c r="AH8" s="6"/>
      <c r="AI8" s="6">
        <f t="shared" si="13"/>
        <v>0</v>
      </c>
      <c r="AJ8" s="4">
        <f t="shared" si="14"/>
        <v>0</v>
      </c>
    </row>
    <row r="9" spans="1:36" x14ac:dyDescent="0.25">
      <c r="A9" s="8">
        <v>25</v>
      </c>
      <c r="B9" s="5" t="s">
        <v>43</v>
      </c>
      <c r="C9" s="6">
        <v>10</v>
      </c>
      <c r="D9" s="6">
        <v>30</v>
      </c>
      <c r="E9" s="6">
        <v>0</v>
      </c>
      <c r="F9" s="6">
        <v>10</v>
      </c>
      <c r="G9" s="6">
        <v>5</v>
      </c>
      <c r="H9" s="7">
        <f t="shared" si="0"/>
        <v>5</v>
      </c>
      <c r="I9" s="6">
        <v>5</v>
      </c>
      <c r="J9" s="6"/>
      <c r="K9" s="6">
        <f t="shared" si="4"/>
        <v>20</v>
      </c>
      <c r="L9" s="4">
        <f t="shared" si="5"/>
        <v>42468</v>
      </c>
      <c r="M9" s="6">
        <f t="shared" si="6"/>
        <v>5</v>
      </c>
      <c r="N9" s="6"/>
      <c r="O9" s="6"/>
      <c r="P9" s="7">
        <f t="shared" si="1"/>
        <v>5</v>
      </c>
      <c r="Q9" s="6">
        <v>5</v>
      </c>
      <c r="R9" s="6">
        <v>10</v>
      </c>
      <c r="S9" s="6">
        <f t="shared" si="7"/>
        <v>0</v>
      </c>
      <c r="T9" s="4">
        <f t="shared" si="8"/>
        <v>0</v>
      </c>
      <c r="U9" s="6">
        <f t="shared" si="9"/>
        <v>15</v>
      </c>
      <c r="V9" s="6"/>
      <c r="W9" s="6"/>
      <c r="X9" s="7">
        <f t="shared" si="2"/>
        <v>15</v>
      </c>
      <c r="Y9" s="6">
        <v>5</v>
      </c>
      <c r="Z9" s="6"/>
      <c r="AA9" s="6">
        <f t="shared" si="10"/>
        <v>0</v>
      </c>
      <c r="AB9" s="4">
        <f t="shared" si="11"/>
        <v>0</v>
      </c>
      <c r="AC9" s="6">
        <f t="shared" si="12"/>
        <v>15</v>
      </c>
      <c r="AD9" s="6"/>
      <c r="AE9" s="6"/>
      <c r="AF9" s="7">
        <f t="shared" si="3"/>
        <v>15</v>
      </c>
      <c r="AG9" s="6">
        <v>5</v>
      </c>
      <c r="AH9" s="6"/>
      <c r="AI9" s="6">
        <f t="shared" si="13"/>
        <v>0</v>
      </c>
      <c r="AJ9" s="4">
        <f t="shared" si="14"/>
        <v>0</v>
      </c>
    </row>
    <row r="10" spans="1:36" x14ac:dyDescent="0.25">
      <c r="A10" s="8">
        <v>26</v>
      </c>
      <c r="B10" s="5" t="s">
        <v>44</v>
      </c>
      <c r="C10" s="6">
        <v>10</v>
      </c>
      <c r="D10" s="6">
        <v>30</v>
      </c>
      <c r="E10" s="6">
        <v>0</v>
      </c>
      <c r="F10" s="6">
        <v>10</v>
      </c>
      <c r="G10" s="6">
        <v>5</v>
      </c>
      <c r="H10" s="7">
        <f t="shared" si="0"/>
        <v>5</v>
      </c>
      <c r="I10" s="6">
        <v>5</v>
      </c>
      <c r="J10" s="6"/>
      <c r="K10" s="6">
        <f t="shared" si="4"/>
        <v>20</v>
      </c>
      <c r="L10" s="4">
        <f t="shared" si="5"/>
        <v>42468</v>
      </c>
      <c r="M10" s="6">
        <f t="shared" si="6"/>
        <v>5</v>
      </c>
      <c r="N10" s="6"/>
      <c r="O10" s="6"/>
      <c r="P10" s="7">
        <f t="shared" si="1"/>
        <v>5</v>
      </c>
      <c r="Q10" s="6">
        <v>5</v>
      </c>
      <c r="R10" s="6">
        <v>10</v>
      </c>
      <c r="S10" s="6">
        <f t="shared" si="7"/>
        <v>0</v>
      </c>
      <c r="T10" s="4">
        <f t="shared" si="8"/>
        <v>0</v>
      </c>
      <c r="U10" s="6">
        <f t="shared" si="9"/>
        <v>15</v>
      </c>
      <c r="V10" s="6"/>
      <c r="W10" s="6"/>
      <c r="X10" s="7">
        <f t="shared" si="2"/>
        <v>15</v>
      </c>
      <c r="Y10" s="6">
        <v>5</v>
      </c>
      <c r="Z10" s="6"/>
      <c r="AA10" s="6">
        <f t="shared" si="10"/>
        <v>0</v>
      </c>
      <c r="AB10" s="4">
        <f t="shared" si="11"/>
        <v>0</v>
      </c>
      <c r="AC10" s="6">
        <f t="shared" si="12"/>
        <v>15</v>
      </c>
      <c r="AD10" s="6"/>
      <c r="AE10" s="6"/>
      <c r="AF10" s="7">
        <f t="shared" si="3"/>
        <v>15</v>
      </c>
      <c r="AG10" s="6">
        <v>5</v>
      </c>
      <c r="AH10" s="6"/>
      <c r="AI10" s="6">
        <f t="shared" si="13"/>
        <v>0</v>
      </c>
      <c r="AJ10" s="4">
        <f t="shared" si="14"/>
        <v>0</v>
      </c>
    </row>
  </sheetData>
  <mergeCells count="44">
    <mergeCell ref="AD4:AE4"/>
    <mergeCell ref="AD3:AE3"/>
    <mergeCell ref="X3:X5"/>
    <mergeCell ref="Y3:Y5"/>
    <mergeCell ref="Z3:Z5"/>
    <mergeCell ref="AA3:AA5"/>
    <mergeCell ref="AB3:AB5"/>
    <mergeCell ref="AC3:AC5"/>
    <mergeCell ref="AF3:AF5"/>
    <mergeCell ref="AG3:AG5"/>
    <mergeCell ref="AH3:AH5"/>
    <mergeCell ref="AI3:AI5"/>
    <mergeCell ref="AJ3:AJ5"/>
    <mergeCell ref="V3:W3"/>
    <mergeCell ref="J3:J5"/>
    <mergeCell ref="K3:K5"/>
    <mergeCell ref="L3:L5"/>
    <mergeCell ref="M3:M5"/>
    <mergeCell ref="N3:O3"/>
    <mergeCell ref="P3:P5"/>
    <mergeCell ref="N4:O4"/>
    <mergeCell ref="V4:W4"/>
    <mergeCell ref="Q3:Q5"/>
    <mergeCell ref="R3:R5"/>
    <mergeCell ref="S3:S5"/>
    <mergeCell ref="T3:T5"/>
    <mergeCell ref="U3:U5"/>
    <mergeCell ref="U1:AB1"/>
    <mergeCell ref="AC1:AJ1"/>
    <mergeCell ref="E2:L2"/>
    <mergeCell ref="M2:T2"/>
    <mergeCell ref="U2:AB2"/>
    <mergeCell ref="AC2:AJ2"/>
    <mergeCell ref="M1:T1"/>
    <mergeCell ref="A1:A5"/>
    <mergeCell ref="B1:B5"/>
    <mergeCell ref="C1:C5"/>
    <mergeCell ref="D1:D5"/>
    <mergeCell ref="E1:L1"/>
    <mergeCell ref="E3:E5"/>
    <mergeCell ref="F3:G3"/>
    <mergeCell ref="H3:H5"/>
    <mergeCell ref="I3:I5"/>
    <mergeCell ref="F4:G4"/>
  </mergeCells>
  <conditionalFormatting sqref="L6">
    <cfRule type="cellIs" dxfId="10" priority="68" operator="equal">
      <formula>0</formula>
    </cfRule>
  </conditionalFormatting>
  <conditionalFormatting sqref="T6">
    <cfRule type="cellIs" dxfId="9" priority="58" operator="equal">
      <formula>0</formula>
    </cfRule>
  </conditionalFormatting>
  <conditionalFormatting sqref="AB6">
    <cfRule type="cellIs" dxfId="8" priority="57" operator="equal">
      <formula>0</formula>
    </cfRule>
  </conditionalFormatting>
  <conditionalFormatting sqref="AJ6">
    <cfRule type="cellIs" dxfId="7" priority="53" operator="equal">
      <formula>0</formula>
    </cfRule>
  </conditionalFormatting>
  <conditionalFormatting sqref="L7:L10">
    <cfRule type="cellIs" dxfId="6" priority="52" operator="equal">
      <formula>0</formula>
    </cfRule>
  </conditionalFormatting>
  <conditionalFormatting sqref="T7:T10">
    <cfRule type="cellIs" dxfId="5" priority="42" operator="equal">
      <formula>0</formula>
    </cfRule>
  </conditionalFormatting>
  <conditionalFormatting sqref="AB7:AB10">
    <cfRule type="cellIs" dxfId="4" priority="41" operator="equal">
      <formula>0</formula>
    </cfRule>
  </conditionalFormatting>
  <conditionalFormatting sqref="AJ7:AJ10">
    <cfRule type="cellIs" dxfId="3" priority="37" operator="equal">
      <formula>0</formula>
    </cfRule>
  </conditionalFormatting>
  <conditionalFormatting sqref="H6:H10 P6:P10 X6:X10 AF6:AF10">
    <cfRule type="cellIs" dxfId="2" priority="34" operator="greaterThanOrEqual">
      <formula>$D6</formula>
    </cfRule>
    <cfRule type="cellIs" dxfId="1" priority="35" operator="lessThanOrEqual">
      <formula>$C6</formula>
    </cfRule>
    <cfRule type="cellIs" dxfId="0" priority="36" operator="between">
      <formula>$D6-1</formula>
      <formula>$C6+1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19" sqref="B19"/>
    </sheetView>
  </sheetViews>
  <sheetFormatPr defaultRowHeight="15.75" x14ac:dyDescent="0.25"/>
  <cols>
    <col min="1" max="1" width="7.125" bestFit="1" customWidth="1"/>
    <col min="2" max="2" width="38.75" bestFit="1" customWidth="1"/>
    <col min="3" max="3" width="11.625" bestFit="1" customWidth="1"/>
    <col min="6" max="6" width="9.875" bestFit="1" customWidth="1"/>
  </cols>
  <sheetData>
    <row r="1" spans="1:5" x14ac:dyDescent="0.25">
      <c r="A1" s="16" t="s">
        <v>0</v>
      </c>
      <c r="B1" s="16" t="s">
        <v>1</v>
      </c>
      <c r="C1" s="13" t="s">
        <v>18</v>
      </c>
      <c r="E1" s="9">
        <f ca="1">TODAY()</f>
        <v>42444</v>
      </c>
    </row>
    <row r="2" spans="1:5" x14ac:dyDescent="0.25">
      <c r="A2" s="17"/>
      <c r="B2" s="17"/>
      <c r="C2" s="14"/>
    </row>
    <row r="3" spans="1:5" x14ac:dyDescent="0.25">
      <c r="A3" s="17"/>
      <c r="B3" s="17"/>
      <c r="C3" s="14"/>
    </row>
    <row r="4" spans="1:5" x14ac:dyDescent="0.25">
      <c r="A4" s="17"/>
      <c r="B4" s="17"/>
      <c r="C4" s="14"/>
    </row>
    <row r="5" spans="1:5" x14ac:dyDescent="0.25">
      <c r="A5" s="18"/>
      <c r="B5" s="18"/>
      <c r="C5" s="15"/>
    </row>
  </sheetData>
  <mergeCells count="3">
    <mergeCell ref="A1:A5"/>
    <mergeCell ref="B1:B5"/>
    <mergeCell ref="C1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Склад1</vt:lpstr>
      <vt:lpstr>Склад2</vt:lpstr>
      <vt:lpstr>Склад3</vt:lpstr>
      <vt:lpstr>Склад4</vt:lpstr>
      <vt:lpstr>Склад5</vt:lpstr>
      <vt:lpstr>СВОДНАЯ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Крайтор Александр Валерьевич</dc:creator>
  <cp:lastModifiedBy>007</cp:lastModifiedBy>
  <dcterms:created xsi:type="dcterms:W3CDTF">2015-07-10T10:02:10Z</dcterms:created>
  <dcterms:modified xsi:type="dcterms:W3CDTF">2016-03-15T14:47:11Z</dcterms:modified>
</cp:coreProperties>
</file>