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590" activeTab="0"/>
  </bookViews>
  <sheets>
    <sheet name="Лист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<sst xmlns="http://schemas.openxmlformats.org/spreadsheetml/2006/main" count="40" uniqueCount="17">
  <si>
    <t>Инв.№(с)</t>
  </si>
  <si>
    <t>Дата прихода</t>
  </si>
  <si>
    <t>Наименование ОС</t>
  </si>
  <si>
    <t>№ п/п</t>
  </si>
  <si>
    <t>Цех</t>
  </si>
  <si>
    <t>00009893</t>
  </si>
  <si>
    <t>трансформатор</t>
  </si>
  <si>
    <t>00</t>
  </si>
  <si>
    <t>510</t>
  </si>
  <si>
    <t>01</t>
  </si>
  <si>
    <t>03</t>
  </si>
  <si>
    <t>00009920</t>
  </si>
  <si>
    <t>02</t>
  </si>
  <si>
    <t>Сумм</t>
  </si>
  <si>
    <t>Общий итог</t>
  </si>
  <si>
    <t>Сумма по полю Сумм</t>
  </si>
  <si>
    <t>Итог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</si>
</sst>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8" sheet="Лист1"/>
  </cacheSource>
  <cacheFields count="6">
    <cacheField name="Инв.№(с)">
      <sharedItems containsMixedTypes="0" count="2">
        <s v="00009893"/>
        <s v="00009920"/>
      </sharedItems>
    </cacheField>
    <cacheField name="Дата прихода">
      <sharedItems containsSemiMixedTypes="0" containsString="0" containsMixedTypes="0" containsNumber="1" containsInteger="1"/>
    </cacheField>
    <cacheField name="Наименование ОС">
      <sharedItems containsMixedTypes="0"/>
    </cacheField>
    <cacheField name="№ п/п">
      <sharedItems containsMixedTypes="0"/>
    </cacheField>
    <cacheField name="Цех">
      <sharedItems containsMixedTypes="0"/>
    </cacheField>
    <cacheField name="Сумм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J2:K6" firstHeaderRow="2" firstDataRow="2" firstDataCol="1"/>
  <pivotFields count="6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Сумма по полю Сумм" fld="5" baseField="0" baseItem="0"/>
  </dataFields>
  <pivotTableStyleInfo name="PivotStyleLight2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0" max="10" width="21.57421875" style="0" bestFit="1" customWidth="1"/>
    <col min="11" max="11" width="9.0039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13</v>
      </c>
    </row>
    <row r="2" spans="1:10" ht="15">
      <c r="A2" t="s">
        <v>5</v>
      </c>
      <c r="B2">
        <v>39661</v>
      </c>
      <c r="C2" t="s">
        <v>6</v>
      </c>
      <c r="D2" t="s">
        <v>7</v>
      </c>
      <c r="E2" t="s">
        <v>8</v>
      </c>
      <c r="F2">
        <v>2034</v>
      </c>
      <c r="G2" s="3">
        <f>IF(A3&lt;&gt;A2,SUMIF($A$2:A2,A2,$F$2:F2),"")</f>
      </c>
      <c r="J2" s="1" t="s">
        <v>15</v>
      </c>
    </row>
    <row r="3" spans="1:11" ht="15">
      <c r="A3" t="s">
        <v>5</v>
      </c>
      <c r="B3">
        <v>39661</v>
      </c>
      <c r="C3" t="s">
        <v>6</v>
      </c>
      <c r="D3" t="s">
        <v>9</v>
      </c>
      <c r="E3" t="s">
        <v>8</v>
      </c>
      <c r="F3">
        <v>7784.99</v>
      </c>
      <c r="G3" s="3">
        <f>IF(A4&lt;&gt;A3,SUMIF($A$2:A3,A3,$F$2:F3),"")</f>
      </c>
      <c r="J3" s="1" t="s">
        <v>0</v>
      </c>
      <c r="K3" t="s">
        <v>16</v>
      </c>
    </row>
    <row r="4" spans="1:11" ht="15">
      <c r="A4" t="s">
        <v>5</v>
      </c>
      <c r="B4">
        <v>26299</v>
      </c>
      <c r="C4" t="s">
        <v>6</v>
      </c>
      <c r="D4" t="s">
        <v>9</v>
      </c>
      <c r="E4" t="s">
        <v>8</v>
      </c>
      <c r="F4">
        <v>29247</v>
      </c>
      <c r="G4" s="3">
        <f>IF(A5&lt;&gt;A4,SUMIF($A$2:A4,A4,$F$2:F4),"")</f>
      </c>
      <c r="J4" t="s">
        <v>5</v>
      </c>
      <c r="K4" s="2">
        <v>40632.43</v>
      </c>
    </row>
    <row r="5" spans="1:11" ht="15">
      <c r="A5" t="s">
        <v>5</v>
      </c>
      <c r="B5">
        <v>32874</v>
      </c>
      <c r="C5" t="s">
        <v>6</v>
      </c>
      <c r="D5" t="s">
        <v>10</v>
      </c>
      <c r="E5" t="s">
        <v>8</v>
      </c>
      <c r="F5">
        <v>1566.44</v>
      </c>
      <c r="G5" s="3">
        <f>IF(A6&lt;&gt;A5,SUMIF($A$2:A5,A5,$F$2:F5),"")</f>
        <v>40632.43</v>
      </c>
      <c r="J5" t="s">
        <v>11</v>
      </c>
      <c r="K5" s="2">
        <v>15169</v>
      </c>
    </row>
    <row r="6" spans="1:11" ht="15">
      <c r="A6" t="s">
        <v>11</v>
      </c>
      <c r="B6">
        <v>39661</v>
      </c>
      <c r="C6" t="s">
        <v>6</v>
      </c>
      <c r="D6" t="s">
        <v>7</v>
      </c>
      <c r="E6" t="s">
        <v>8</v>
      </c>
      <c r="F6">
        <v>2247</v>
      </c>
      <c r="G6" s="3">
        <f>IF(A7&lt;&gt;A6,SUMIF($A$2:A6,A6,$F$2:F6),"")</f>
      </c>
      <c r="J6" t="s">
        <v>14</v>
      </c>
      <c r="K6" s="2">
        <v>55801.43</v>
      </c>
    </row>
    <row r="7" spans="1:7" ht="15">
      <c r="A7" t="s">
        <v>11</v>
      </c>
      <c r="B7">
        <v>39661</v>
      </c>
      <c r="C7" t="s">
        <v>6</v>
      </c>
      <c r="D7" t="s">
        <v>9</v>
      </c>
      <c r="E7" t="s">
        <v>8</v>
      </c>
      <c r="F7">
        <v>5265</v>
      </c>
      <c r="G7" s="3">
        <f>IF(A8&lt;&gt;A7,SUMIF($A$2:A7,A7,$F$2:F7),"")</f>
      </c>
    </row>
    <row r="8" spans="1:7" ht="15">
      <c r="A8" t="s">
        <v>11</v>
      </c>
      <c r="B8">
        <v>39661</v>
      </c>
      <c r="C8" t="s">
        <v>6</v>
      </c>
      <c r="D8" t="s">
        <v>12</v>
      </c>
      <c r="E8" t="s">
        <v>8</v>
      </c>
      <c r="F8">
        <v>7657</v>
      </c>
      <c r="G8" s="3">
        <f>IF(A9&lt;&gt;A8,SUMIF($A$2:A8,A8,$F$2:F8),"")</f>
        <v>15169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2016-03-18T21:33:05Z</dcterms:modified>
  <cp:category/>
  <cp:version/>
  <cp:contentType/>
  <cp:contentStatus/>
</cp:coreProperties>
</file>