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орис\Desktop\"/>
    </mc:Choice>
  </mc:AlternateContent>
  <bookViews>
    <workbookView xWindow="0" yWindow="0" windowWidth="24000" windowHeight="9735" activeTab="1"/>
  </bookViews>
  <sheets>
    <sheet name="Товары" sheetId="1" r:id="rId1"/>
    <sheet name="Форма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<sst xmlns="http://schemas.openxmlformats.org/spreadsheetml/2006/main" count="258" uniqueCount="132">
  <si>
    <t>09001</t>
  </si>
  <si>
    <t>Джинсы Zara</t>
  </si>
  <si>
    <t>Женская одежда</t>
  </si>
  <si>
    <t>Джинсы</t>
  </si>
  <si>
    <t>Отличное</t>
  </si>
  <si>
    <t>Дефектов нет</t>
  </si>
  <si>
    <t>Размер EUR 34, MEX 24</t>
  </si>
  <si>
    <t>09002</t>
  </si>
  <si>
    <t>Рубашка KOTON</t>
  </si>
  <si>
    <t>Рубашки и блузки</t>
  </si>
  <si>
    <t>40-42 (XS)</t>
  </si>
  <si>
    <t>09003</t>
  </si>
  <si>
    <t>Юбка-шорты Adidas</t>
  </si>
  <si>
    <t>Шорты и бриджы</t>
  </si>
  <si>
    <t>Хорошее</t>
  </si>
  <si>
    <t>09004</t>
  </si>
  <si>
    <t>Сарафан Adidas</t>
  </si>
  <si>
    <t>Платья и юбки</t>
  </si>
  <si>
    <t>Трикотажный сарафан свободного кроя</t>
  </si>
  <si>
    <t>09005</t>
  </si>
  <si>
    <t xml:space="preserve">Майка Adidas </t>
  </si>
  <si>
    <t>09006</t>
  </si>
  <si>
    <t>Кофта Zara</t>
  </si>
  <si>
    <t>Кофты и свитера</t>
  </si>
  <si>
    <t>42-44 (S)</t>
  </si>
  <si>
    <t>Свободный крой, укороченная</t>
  </si>
  <si>
    <t>09007</t>
  </si>
  <si>
    <t>Трикотаж</t>
  </si>
  <si>
    <t>Свободный крой</t>
  </si>
  <si>
    <t>09008</t>
  </si>
  <si>
    <t>Платье Zara</t>
  </si>
  <si>
    <t>Немного катышков внизу</t>
  </si>
  <si>
    <t>09009</t>
  </si>
  <si>
    <t>Рубашка Zara</t>
  </si>
  <si>
    <t>09010</t>
  </si>
  <si>
    <t>09011</t>
  </si>
  <si>
    <t>Платье KOTON</t>
  </si>
  <si>
    <t>Вискоза</t>
  </si>
  <si>
    <t>На подкладе, два кармана</t>
  </si>
  <si>
    <t>09012</t>
  </si>
  <si>
    <t>Юбка Zara</t>
  </si>
  <si>
    <t>Шелк</t>
  </si>
  <si>
    <t>Очень легкая</t>
  </si>
  <si>
    <t>09013</t>
  </si>
  <si>
    <t>Шорты Zars</t>
  </si>
  <si>
    <t>Шорты с завышенной талией, два кармана</t>
  </si>
  <si>
    <t>09014</t>
  </si>
  <si>
    <t>Брюки Zara</t>
  </si>
  <si>
    <t>Брюки</t>
  </si>
  <si>
    <t>Полиэстер, вискоза</t>
  </si>
  <si>
    <t>Внизу немного катышков</t>
  </si>
  <si>
    <t>09015</t>
  </si>
  <si>
    <t>Брюки темно-синие с завышенной талией</t>
  </si>
  <si>
    <t>09016</t>
  </si>
  <si>
    <t>Пиджак Zara</t>
  </si>
  <si>
    <t>Пиджаки и костюмы</t>
  </si>
  <si>
    <t>Пиджак кремового цвета</t>
  </si>
  <si>
    <t>09017</t>
  </si>
  <si>
    <t>полиэстер</t>
  </si>
  <si>
    <t>09018</t>
  </si>
  <si>
    <t>Полиэстер</t>
  </si>
  <si>
    <t>На спине разрез, Талия на резинке</t>
  </si>
  <si>
    <t>09019</t>
  </si>
  <si>
    <t>Прямого кроя</t>
  </si>
  <si>
    <t>09020</t>
  </si>
  <si>
    <t>Верх платья кремового цвета, Юбка прямая с двумя карманами</t>
  </si>
  <si>
    <t>09021</t>
  </si>
  <si>
    <t>Сумка Zara</t>
  </si>
  <si>
    <t>Аксессуары</t>
  </si>
  <si>
    <t>Искусственная кожа</t>
  </si>
  <si>
    <t>Сумка - один отдел, застежка на молнию</t>
  </si>
  <si>
    <t>10026</t>
  </si>
  <si>
    <t>Босоножки</t>
  </si>
  <si>
    <t>Обувь</t>
  </si>
  <si>
    <t>Новое</t>
  </si>
  <si>
    <t>Верх - натуральная кожа, подклада натуральная кожа</t>
  </si>
  <si>
    <t>Высота каблука 8 см</t>
  </si>
  <si>
    <t>10027</t>
  </si>
  <si>
    <t>Сабо желто-голубые</t>
  </si>
  <si>
    <t>Верх - натуральная кожа, подклада - натуральная кожа</t>
  </si>
  <si>
    <t>Высота каблука 9 см</t>
  </si>
  <si>
    <t>10027 - 1</t>
  </si>
  <si>
    <t>Босоножки белые</t>
  </si>
  <si>
    <t>Верх - натуральная кожа, подклада- натуральная кожа</t>
  </si>
  <si>
    <t>Высота каблука - 8 см</t>
  </si>
  <si>
    <t>10028</t>
  </si>
  <si>
    <t>Босоножки черные</t>
  </si>
  <si>
    <t>Верх - натуральная кожа, Подклада - натуральная кожа</t>
  </si>
  <si>
    <t>10030</t>
  </si>
  <si>
    <t>Сабо</t>
  </si>
  <si>
    <t>Высота спереди 2 см_x000D_
Высота каблука 9 см</t>
  </si>
  <si>
    <t>10031</t>
  </si>
  <si>
    <t>10032</t>
  </si>
  <si>
    <t>Туфли серые с рисунком</t>
  </si>
  <si>
    <t>Верх - Натуральная кожа, подклада - натуральная кожа</t>
  </si>
  <si>
    <t>Размер 39 - 39,5_x000D_
Высота платформы - 3 см_x000D_
Высота каблука - 12 см</t>
  </si>
  <si>
    <t>Артикул</t>
  </si>
  <si>
    <t>Наименование товара</t>
  </si>
  <si>
    <t>Цена</t>
  </si>
  <si>
    <t>Категория</t>
  </si>
  <si>
    <t>Подкатегория</t>
  </si>
  <si>
    <t>Размер</t>
  </si>
  <si>
    <t>Состояние</t>
  </si>
  <si>
    <t>Материал</t>
  </si>
  <si>
    <t>Визуальный осмотр</t>
  </si>
  <si>
    <t>Описание</t>
  </si>
  <si>
    <t>Ширина плеч</t>
  </si>
  <si>
    <t>Объем груди</t>
  </si>
  <si>
    <t>Объем талии</t>
  </si>
  <si>
    <t>Объем бедер</t>
  </si>
  <si>
    <t>Длина рукава</t>
  </si>
  <si>
    <t>Длина по спине</t>
  </si>
  <si>
    <t>Длина по шву</t>
  </si>
  <si>
    <t>Рост</t>
  </si>
  <si>
    <t>Артикул:</t>
  </si>
  <si>
    <t>Название:</t>
  </si>
  <si>
    <t>Цена:</t>
  </si>
  <si>
    <t>Категория:</t>
  </si>
  <si>
    <t>Подкатегория:</t>
  </si>
  <si>
    <t>Состояние:</t>
  </si>
  <si>
    <t>Размер:</t>
  </si>
  <si>
    <t>Материал:</t>
  </si>
  <si>
    <t>Визуальный осмотр:</t>
  </si>
  <si>
    <t>Ширина плеч:</t>
  </si>
  <si>
    <t>Объем груди:</t>
  </si>
  <si>
    <t>Объем талии:</t>
  </si>
  <si>
    <t>Объем бедер:</t>
  </si>
  <si>
    <t>Длина рукава:</t>
  </si>
  <si>
    <t>Длина по спине:</t>
  </si>
  <si>
    <t>Длина по шву:</t>
  </si>
  <si>
    <t>Рост:</t>
  </si>
  <si>
    <t>Описание: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</si>
</sst>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5;&#1077;&#1090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итенты"/>
      <sheetName val="Покупатели"/>
      <sheetName val="Товары"/>
      <sheetName val="Продажи"/>
      <sheetName val="Форма сайт"/>
      <sheetName val="Форма Авито"/>
      <sheetName val="Параметры"/>
    </sheetNames>
    <sheetDataSet>
      <sheetData sheetId="0" refreshError="1"/>
      <sheetData sheetId="1" refreshError="1"/>
      <sheetData sheetId="2">
        <row r="1">
          <cell r="A1" t="str">
            <v>Артикул</v>
          </cell>
          <cell r="B1" t="str">
            <v>Наименование товара</v>
          </cell>
          <cell r="C1" t="str">
            <v>Цена</v>
          </cell>
          <cell r="D1" t="str">
            <v>Категория</v>
          </cell>
          <cell r="E1" t="str">
            <v>Подкатегория</v>
          </cell>
          <cell r="F1" t="str">
            <v>Размер</v>
          </cell>
          <cell r="G1" t="str">
            <v>Состояние</v>
          </cell>
          <cell r="H1" t="str">
            <v>Материал</v>
          </cell>
          <cell r="I1" t="str">
            <v>Визуальный осмотр</v>
          </cell>
          <cell r="J1" t="str">
            <v>Описание</v>
          </cell>
          <cell r="K1" t="str">
            <v>Ширина плеч</v>
          </cell>
          <cell r="L1" t="str">
            <v>Объем груди</v>
          </cell>
          <cell r="M1" t="str">
            <v>Объем талии</v>
          </cell>
          <cell r="N1" t="str">
            <v>Объем бедер</v>
          </cell>
          <cell r="O1" t="str">
            <v>Длина рукава</v>
          </cell>
          <cell r="P1" t="str">
            <v>Длина по спине</v>
          </cell>
          <cell r="Q1" t="str">
            <v>Длина по шву</v>
          </cell>
          <cell r="R1" t="str">
            <v>Рост</v>
          </cell>
        </row>
        <row r="2">
          <cell r="A2" t="str">
            <v>00001</v>
          </cell>
          <cell r="B2" t="str">
            <v>Майка с длинным рукавом</v>
          </cell>
          <cell r="C2">
            <v>160</v>
          </cell>
          <cell r="D2" t="str">
            <v>Для_девочек</v>
          </cell>
          <cell r="E2" t="str">
            <v>Майки</v>
          </cell>
          <cell r="F2" t="str">
            <v>134-140 см (8-10 лет)</v>
          </cell>
          <cell r="G2" t="str">
            <v>Хорошее</v>
          </cell>
        </row>
        <row r="3">
          <cell r="A3" t="str">
            <v>00002</v>
          </cell>
          <cell r="B3" t="str">
            <v>Майка летняя с Мики Маусом</v>
          </cell>
          <cell r="C3">
            <v>180</v>
          </cell>
          <cell r="D3" t="str">
            <v>Для_девочек</v>
          </cell>
          <cell r="E3" t="str">
            <v>Майки</v>
          </cell>
          <cell r="F3" t="str">
            <v>146-152 см (10-12 лет)</v>
          </cell>
          <cell r="G3" t="str">
            <v>Хорошее</v>
          </cell>
        </row>
        <row r="4">
          <cell r="A4" t="str">
            <v>00003</v>
          </cell>
          <cell r="B4" t="str">
            <v>комплект летний</v>
          </cell>
          <cell r="C4">
            <v>150</v>
          </cell>
          <cell r="D4" t="str">
            <v>Для_девочек</v>
          </cell>
          <cell r="E4" t="str">
            <v>Майки</v>
          </cell>
          <cell r="F4" t="str">
            <v>134-140 см (8-10 лет)</v>
          </cell>
          <cell r="G4" t="str">
            <v>Хорошее</v>
          </cell>
        </row>
        <row r="5">
          <cell r="A5" t="str">
            <v>00004</v>
          </cell>
          <cell r="B5" t="str">
            <v>Майка с длинным рукавом H&amp;M</v>
          </cell>
          <cell r="C5">
            <v>250</v>
          </cell>
          <cell r="D5" t="str">
            <v>Для_девочек</v>
          </cell>
          <cell r="E5" t="str">
            <v>Майки</v>
          </cell>
          <cell r="F5" t="str">
            <v>158-164 см (12-14 лет)</v>
          </cell>
          <cell r="G5" t="str">
            <v>Отличное</v>
          </cell>
        </row>
        <row r="6">
          <cell r="A6" t="str">
            <v>00005</v>
          </cell>
          <cell r="B6" t="str">
            <v>Майка с длинным рукавом</v>
          </cell>
          <cell r="C6">
            <v>120</v>
          </cell>
          <cell r="D6" t="str">
            <v>Для_девочек</v>
          </cell>
          <cell r="E6" t="str">
            <v>Майки</v>
          </cell>
          <cell r="F6" t="str">
            <v>134-140 см (8-10 лет)</v>
          </cell>
          <cell r="G6" t="str">
            <v>Хорошее</v>
          </cell>
        </row>
        <row r="7">
          <cell r="A7" t="str">
            <v>00006</v>
          </cell>
          <cell r="B7" t="str">
            <v>Туника H&amp;M</v>
          </cell>
          <cell r="C7">
            <v>250</v>
          </cell>
          <cell r="D7" t="str">
            <v>Для_девочек</v>
          </cell>
          <cell r="E7" t="str">
            <v>Майки</v>
          </cell>
          <cell r="F7" t="str">
            <v>146-152 см (10-12 лет)</v>
          </cell>
          <cell r="G7" t="str">
            <v>Отличное</v>
          </cell>
        </row>
        <row r="8">
          <cell r="A8" t="str">
            <v>00007</v>
          </cell>
          <cell r="B8" t="str">
            <v xml:space="preserve">Шорты </v>
          </cell>
          <cell r="C8">
            <v>150</v>
          </cell>
          <cell r="D8" t="str">
            <v>Для_девочек</v>
          </cell>
          <cell r="E8" t="str">
            <v>Шорты</v>
          </cell>
          <cell r="F8" t="str">
            <v>158-164 см (12-14 лет)</v>
          </cell>
          <cell r="G8" t="str">
            <v>Отличное</v>
          </cell>
        </row>
        <row r="9">
          <cell r="A9" t="str">
            <v>00008</v>
          </cell>
          <cell r="B9" t="str">
            <v>Шорты</v>
          </cell>
          <cell r="C9">
            <v>150</v>
          </cell>
          <cell r="D9" t="str">
            <v>Для_девочек</v>
          </cell>
          <cell r="E9" t="str">
            <v>Шорты</v>
          </cell>
          <cell r="F9" t="str">
            <v>146-152 см (10-12 лет)</v>
          </cell>
          <cell r="G9" t="str">
            <v>Хорошее</v>
          </cell>
        </row>
        <row r="10">
          <cell r="A10" t="str">
            <v>00009</v>
          </cell>
          <cell r="B10" t="str">
            <v>Джинсовые шорты</v>
          </cell>
          <cell r="C10">
            <v>200</v>
          </cell>
          <cell r="D10" t="str">
            <v>Для_девочек</v>
          </cell>
          <cell r="E10" t="str">
            <v>Шорты</v>
          </cell>
          <cell r="F10" t="str">
            <v>158-164 см (12-14 лет)</v>
          </cell>
          <cell r="G10" t="str">
            <v>Отличное</v>
          </cell>
        </row>
        <row r="11">
          <cell r="A11" t="str">
            <v>00010</v>
          </cell>
          <cell r="B11" t="str">
            <v>Джинсы Gloria Jeans</v>
          </cell>
          <cell r="C11">
            <v>200</v>
          </cell>
          <cell r="D11" t="str">
            <v>Для_девочек</v>
          </cell>
          <cell r="E11" t="str">
            <v>Джинсы</v>
          </cell>
          <cell r="F11" t="str">
            <v>146-152 см (10-12 лет)</v>
          </cell>
          <cell r="G11" t="str">
            <v>Отличное</v>
          </cell>
        </row>
        <row r="12">
          <cell r="A12" t="str">
            <v>00011</v>
          </cell>
          <cell r="B12" t="str">
            <v>Джинсы Gloria Jeans</v>
          </cell>
          <cell r="C12">
            <v>200</v>
          </cell>
          <cell r="D12" t="str">
            <v>Для_девочек</v>
          </cell>
          <cell r="E12" t="str">
            <v>Джинсы</v>
          </cell>
          <cell r="F12" t="str">
            <v>146-152 см (10-12 лет)</v>
          </cell>
          <cell r="G12" t="str">
            <v>Отличное</v>
          </cell>
        </row>
        <row r="13">
          <cell r="A13" t="str">
            <v>00012</v>
          </cell>
          <cell r="B13" t="str">
            <v>Сарафан</v>
          </cell>
          <cell r="C13">
            <v>100</v>
          </cell>
          <cell r="D13" t="str">
            <v>Для_девочек</v>
          </cell>
          <cell r="E13" t="str">
            <v>Сарафаны</v>
          </cell>
          <cell r="F13" t="str">
            <v>146-152 см (10-12 лет)</v>
          </cell>
          <cell r="G13" t="str">
            <v>Хорошее</v>
          </cell>
        </row>
        <row r="14">
          <cell r="A14" t="str">
            <v>00013</v>
          </cell>
          <cell r="B14" t="str">
            <v>Платье Gloria Jeans</v>
          </cell>
          <cell r="C14">
            <v>170</v>
          </cell>
          <cell r="D14" t="str">
            <v>Для_девочек</v>
          </cell>
          <cell r="E14" t="str">
            <v>Платья</v>
          </cell>
          <cell r="F14" t="str">
            <v>146-152 см (10-12 лет)</v>
          </cell>
          <cell r="G14" t="str">
            <v>Хорошее</v>
          </cell>
        </row>
        <row r="15">
          <cell r="A15" t="str">
            <v>00014</v>
          </cell>
          <cell r="B15" t="str">
            <v>Сарафан</v>
          </cell>
          <cell r="C15">
            <v>300</v>
          </cell>
          <cell r="D15" t="str">
            <v>Для_девочек</v>
          </cell>
          <cell r="E15" t="str">
            <v>Сарафаны</v>
          </cell>
          <cell r="F15" t="str">
            <v>122-128 см (6-8 лет)</v>
          </cell>
          <cell r="G15" t="str">
            <v>Новое</v>
          </cell>
        </row>
        <row r="16">
          <cell r="A16" t="str">
            <v>00015</v>
          </cell>
          <cell r="B16" t="str">
            <v>Платье летнее</v>
          </cell>
          <cell r="C16">
            <v>280</v>
          </cell>
          <cell r="D16" t="str">
            <v>Для_девочек</v>
          </cell>
          <cell r="E16" t="str">
            <v>Платья</v>
          </cell>
          <cell r="F16" t="str">
            <v>134-140 см (8-10 лет)</v>
          </cell>
          <cell r="G16" t="str">
            <v>Отличное</v>
          </cell>
        </row>
        <row r="17">
          <cell r="A17" t="str">
            <v>00016</v>
          </cell>
          <cell r="B17" t="str">
            <v>Серая кофта</v>
          </cell>
          <cell r="C17">
            <v>220</v>
          </cell>
          <cell r="D17" t="str">
            <v>Для_девочек</v>
          </cell>
          <cell r="E17" t="str">
            <v>Кофты</v>
          </cell>
          <cell r="F17" t="str">
            <v>158-164 см (12-14 лет)</v>
          </cell>
          <cell r="G17" t="str">
            <v>Хорошее</v>
          </cell>
        </row>
        <row r="18">
          <cell r="A18" t="str">
            <v>00017</v>
          </cell>
          <cell r="B18" t="str">
            <v>Свитер остин</v>
          </cell>
          <cell r="C18">
            <v>170</v>
          </cell>
          <cell r="D18" t="str">
            <v>Для_девочек</v>
          </cell>
          <cell r="E18" t="str">
            <v>Свитера</v>
          </cell>
          <cell r="F18" t="str">
            <v>158-164 см (12-14 лет)</v>
          </cell>
          <cell r="G18" t="str">
            <v>Хорошее</v>
          </cell>
        </row>
        <row r="19">
          <cell r="A19" t="str">
            <v>00018</v>
          </cell>
          <cell r="B19" t="str">
            <v>Черные брюки</v>
          </cell>
          <cell r="C19">
            <v>330</v>
          </cell>
          <cell r="D19" t="str">
            <v>Для_девочек</v>
          </cell>
          <cell r="E19" t="str">
            <v>Брюки</v>
          </cell>
          <cell r="F19" t="str">
            <v>146-152 см (10-12 лет)</v>
          </cell>
          <cell r="G19" t="str">
            <v>Отличное</v>
          </cell>
        </row>
        <row r="20">
          <cell r="A20" t="str">
            <v>00019</v>
          </cell>
          <cell r="B20" t="str">
            <v>Черные джинсы Zara</v>
          </cell>
          <cell r="C20">
            <v>250</v>
          </cell>
          <cell r="D20" t="str">
            <v>Для_девочек</v>
          </cell>
          <cell r="E20" t="str">
            <v>Джинсы</v>
          </cell>
          <cell r="F20" t="str">
            <v>158-164 см (12-14 лет)</v>
          </cell>
          <cell r="G20" t="str">
            <v>Хорошее</v>
          </cell>
        </row>
        <row r="21">
          <cell r="A21" t="str">
            <v>00020</v>
          </cell>
          <cell r="B21" t="str">
            <v>Серые джинсы</v>
          </cell>
          <cell r="C21">
            <v>150</v>
          </cell>
          <cell r="D21" t="str">
            <v>Для_девочек</v>
          </cell>
          <cell r="E21" t="str">
            <v>Джинсы</v>
          </cell>
          <cell r="F21" t="str">
            <v>146-152 см (10-12 лет)</v>
          </cell>
          <cell r="G21" t="str">
            <v>Хорошее</v>
          </cell>
        </row>
        <row r="22">
          <cell r="A22" t="str">
            <v>00021</v>
          </cell>
          <cell r="B22" t="str">
            <v xml:space="preserve">Майка H&amp;M </v>
          </cell>
          <cell r="C22">
            <v>130</v>
          </cell>
          <cell r="D22" t="str">
            <v>Для_девочек</v>
          </cell>
          <cell r="E22" t="str">
            <v>Майки</v>
          </cell>
          <cell r="F22" t="str">
            <v>146-152 см (10-12 лет)</v>
          </cell>
          <cell r="G22" t="str">
            <v>Хорошее</v>
          </cell>
        </row>
        <row r="23">
          <cell r="A23" t="str">
            <v>00022</v>
          </cell>
          <cell r="B23" t="str">
            <v>Штаны</v>
          </cell>
          <cell r="C23">
            <v>180</v>
          </cell>
          <cell r="D23" t="str">
            <v>Для_девочек</v>
          </cell>
          <cell r="E23" t="str">
            <v>Брюки</v>
          </cell>
          <cell r="F23" t="str">
            <v>134-140 см (8-10 лет)</v>
          </cell>
          <cell r="G23" t="str">
            <v>Хорошее</v>
          </cell>
        </row>
        <row r="24">
          <cell r="A24" t="str">
            <v>00023</v>
          </cell>
          <cell r="B24" t="str">
            <v>Юбка</v>
          </cell>
          <cell r="C24">
            <v>380</v>
          </cell>
          <cell r="D24" t="str">
            <v>Для_девочек</v>
          </cell>
          <cell r="E24" t="str">
            <v>Юбки</v>
          </cell>
          <cell r="F24" t="str">
            <v>146-152 см (10-12 лет)</v>
          </cell>
          <cell r="G24" t="str">
            <v>Отличное</v>
          </cell>
        </row>
        <row r="25">
          <cell r="A25" t="str">
            <v>00024</v>
          </cell>
          <cell r="B25" t="str">
            <v>Юбка</v>
          </cell>
          <cell r="C25">
            <v>350</v>
          </cell>
          <cell r="D25" t="str">
            <v>Женская</v>
          </cell>
          <cell r="E25" t="str">
            <v>Юбки_и_шорты_жен.</v>
          </cell>
          <cell r="F25" t="str">
            <v>40-42 (XS)</v>
          </cell>
          <cell r="G25" t="str">
            <v>Отличное</v>
          </cell>
        </row>
        <row r="26">
          <cell r="A26" t="str">
            <v>00025</v>
          </cell>
          <cell r="B26" t="str">
            <v>Блуза</v>
          </cell>
          <cell r="C26">
            <v>200</v>
          </cell>
          <cell r="D26" t="str">
            <v>Женская</v>
          </cell>
          <cell r="E26" t="str">
            <v>Рубашки_жен.</v>
          </cell>
          <cell r="F26" t="str">
            <v>40-42 (XS)</v>
          </cell>
          <cell r="G26" t="str">
            <v>Хорошее</v>
          </cell>
        </row>
        <row r="27">
          <cell r="A27" t="str">
            <v>00026</v>
          </cell>
          <cell r="B27" t="str">
            <v>Майка с котом</v>
          </cell>
          <cell r="C27">
            <v>120</v>
          </cell>
          <cell r="D27" t="str">
            <v>Для_девочек</v>
          </cell>
          <cell r="E27" t="str">
            <v>Майки</v>
          </cell>
          <cell r="F27" t="str">
            <v>158-164 см (12-14 лет)</v>
          </cell>
          <cell r="G27" t="str">
            <v>Хорошее</v>
          </cell>
        </row>
        <row r="28">
          <cell r="A28" t="str">
            <v>00027</v>
          </cell>
          <cell r="B28" t="str">
            <v>Комплект летний</v>
          </cell>
          <cell r="C28">
            <v>120</v>
          </cell>
          <cell r="D28" t="str">
            <v>Для_девочек</v>
          </cell>
          <cell r="E28" t="str">
            <v>Майки</v>
          </cell>
          <cell r="F28" t="str">
            <v>146-152 см (10-12 лет)</v>
          </cell>
          <cell r="G28" t="str">
            <v>Хорошее</v>
          </cell>
        </row>
        <row r="29">
          <cell r="A29" t="str">
            <v>00028</v>
          </cell>
          <cell r="B29" t="str">
            <v>Майка</v>
          </cell>
          <cell r="C29">
            <v>50</v>
          </cell>
          <cell r="D29" t="str">
            <v>Для_девочек</v>
          </cell>
          <cell r="E29" t="str">
            <v>Майки</v>
          </cell>
          <cell r="F29" t="str">
            <v>146-152 см (10-12 лет)</v>
          </cell>
          <cell r="G29" t="str">
            <v>Хорошее</v>
          </cell>
        </row>
        <row r="30">
          <cell r="A30" t="str">
            <v>00029</v>
          </cell>
          <cell r="B30" t="str">
            <v>Водолазка</v>
          </cell>
          <cell r="C30">
            <v>330</v>
          </cell>
          <cell r="D30" t="str">
            <v>Для_девочек</v>
          </cell>
          <cell r="E30" t="str">
            <v>Свитера</v>
          </cell>
          <cell r="F30" t="str">
            <v>158-164 см (12-14 лет)</v>
          </cell>
          <cell r="G30" t="str">
            <v>Отличное</v>
          </cell>
        </row>
        <row r="31">
          <cell r="A31" t="str">
            <v>00030</v>
          </cell>
          <cell r="B31" t="str">
            <v>Туника</v>
          </cell>
          <cell r="C31">
            <v>320</v>
          </cell>
          <cell r="D31" t="str">
            <v>Для_девочек</v>
          </cell>
          <cell r="E31" t="str">
            <v>Майки</v>
          </cell>
          <cell r="F31" t="str">
            <v>146-152 см (10-12 лет)</v>
          </cell>
          <cell r="G31" t="str">
            <v>Отличное</v>
          </cell>
        </row>
        <row r="32">
          <cell r="A32" t="str">
            <v>00031</v>
          </cell>
          <cell r="B32" t="str">
            <v>Юбка школьная</v>
          </cell>
          <cell r="C32">
            <v>120</v>
          </cell>
          <cell r="D32" t="str">
            <v>Для_девочек</v>
          </cell>
          <cell r="E32" t="str">
            <v>Юбки</v>
          </cell>
          <cell r="F32" t="str">
            <v>134-140 см (8-10 лет)</v>
          </cell>
          <cell r="G32" t="str">
            <v>Хорошее</v>
          </cell>
        </row>
        <row r="33">
          <cell r="A33" t="str">
            <v>00032</v>
          </cell>
          <cell r="B33" t="str">
            <v>Юбка</v>
          </cell>
          <cell r="C33">
            <v>300</v>
          </cell>
          <cell r="D33" t="str">
            <v>Женская</v>
          </cell>
          <cell r="E33" t="str">
            <v>Юбки_и_шорты_жен.</v>
          </cell>
          <cell r="F33" t="str">
            <v>40-42 (XS)</v>
          </cell>
          <cell r="G33" t="str">
            <v>Отличное</v>
          </cell>
        </row>
        <row r="34">
          <cell r="A34" t="str">
            <v>00033</v>
          </cell>
          <cell r="B34" t="str">
            <v>Юбка</v>
          </cell>
          <cell r="C34">
            <v>280</v>
          </cell>
          <cell r="D34" t="str">
            <v>Для_девочек</v>
          </cell>
          <cell r="E34" t="str">
            <v>Юбки</v>
          </cell>
          <cell r="F34" t="str">
            <v>134-140 см (8-10 лет)</v>
          </cell>
          <cell r="G34" t="str">
            <v>Отличное</v>
          </cell>
        </row>
        <row r="35">
          <cell r="A35" t="str">
            <v>00034</v>
          </cell>
          <cell r="B35" t="str">
            <v xml:space="preserve">Кофта </v>
          </cell>
          <cell r="C35">
            <v>120</v>
          </cell>
          <cell r="D35" t="str">
            <v>Женская</v>
          </cell>
          <cell r="E35" t="str">
            <v>Кофты_жен.</v>
          </cell>
          <cell r="F35" t="str">
            <v>40-42 (XS)</v>
          </cell>
          <cell r="G35" t="str">
            <v>Отличное</v>
          </cell>
        </row>
        <row r="36">
          <cell r="A36" t="str">
            <v>00035</v>
          </cell>
          <cell r="B36" t="str">
            <v>Юбка</v>
          </cell>
          <cell r="C36">
            <v>230</v>
          </cell>
          <cell r="D36" t="str">
            <v>Для_девочек</v>
          </cell>
          <cell r="E36" t="str">
            <v>Юбки</v>
          </cell>
          <cell r="F36" t="str">
            <v>146-152 см (10-12 лет)</v>
          </cell>
          <cell r="G36" t="str">
            <v>Хорошее</v>
          </cell>
        </row>
        <row r="37">
          <cell r="A37" t="str">
            <v>00036</v>
          </cell>
          <cell r="B37" t="str">
            <v>Платье</v>
          </cell>
          <cell r="C37">
            <v>150</v>
          </cell>
          <cell r="D37" t="str">
            <v>Для_девочек</v>
          </cell>
          <cell r="E37" t="str">
            <v>Платья</v>
          </cell>
          <cell r="F37" t="str">
            <v>134-140 см (8-10 лет)</v>
          </cell>
          <cell r="G37" t="str">
            <v>Хорошее</v>
          </cell>
        </row>
        <row r="38">
          <cell r="A38" t="str">
            <v>00037</v>
          </cell>
          <cell r="B38" t="str">
            <v>Кофта</v>
          </cell>
          <cell r="C38">
            <v>350</v>
          </cell>
          <cell r="D38" t="str">
            <v>Для_девочек</v>
          </cell>
          <cell r="E38" t="str">
            <v>Кофты</v>
          </cell>
          <cell r="F38" t="str">
            <v>158-164 см (12-14 лет)</v>
          </cell>
          <cell r="G38" t="str">
            <v>Хорошее</v>
          </cell>
        </row>
        <row r="39">
          <cell r="A39" t="str">
            <v>00038</v>
          </cell>
          <cell r="B39" t="str">
            <v>Кофта</v>
          </cell>
          <cell r="C39">
            <v>280</v>
          </cell>
          <cell r="D39" t="str">
            <v>Для_девочек</v>
          </cell>
          <cell r="E39" t="str">
            <v>Кофты</v>
          </cell>
          <cell r="F39" t="str">
            <v>134-140 см (8-10 лет)</v>
          </cell>
          <cell r="G39" t="str">
            <v>Хорошее</v>
          </cell>
        </row>
        <row r="40">
          <cell r="A40" t="str">
            <v>00039</v>
          </cell>
          <cell r="B40" t="str">
            <v>Свитер</v>
          </cell>
          <cell r="C40">
            <v>150</v>
          </cell>
          <cell r="D40" t="str">
            <v>Для_девочек</v>
          </cell>
          <cell r="E40" t="str">
            <v>Свитера</v>
          </cell>
          <cell r="F40" t="str">
            <v>146-152 см (10-12 лет)</v>
          </cell>
          <cell r="G40" t="str">
            <v>Хорошее</v>
          </cell>
        </row>
        <row r="41">
          <cell r="A41" t="str">
            <v>00040</v>
          </cell>
          <cell r="B41" t="str">
            <v>Майка с пайетками</v>
          </cell>
          <cell r="C41">
            <v>170</v>
          </cell>
          <cell r="D41" t="str">
            <v>Для_девочек</v>
          </cell>
          <cell r="E41" t="str">
            <v>Майки</v>
          </cell>
          <cell r="F41" t="str">
            <v>146-152 см (10-12 лет)</v>
          </cell>
          <cell r="G41" t="str">
            <v>Хорошее</v>
          </cell>
        </row>
        <row r="42">
          <cell r="A42" t="str">
            <v>00041</v>
          </cell>
          <cell r="B42" t="str">
            <v>Рубашка мужская приталенная</v>
          </cell>
          <cell r="C42">
            <v>480</v>
          </cell>
          <cell r="D42" t="str">
            <v>Мужская</v>
          </cell>
          <cell r="E42" t="str">
            <v>Рубашки_муж.</v>
          </cell>
          <cell r="F42" t="str">
            <v>46-48 (M)</v>
          </cell>
          <cell r="G42" t="str">
            <v>Отличное</v>
          </cell>
        </row>
        <row r="43">
          <cell r="A43" t="str">
            <v>00042</v>
          </cell>
          <cell r="B43" t="str">
            <v>Рубашка подросковая</v>
          </cell>
          <cell r="C43">
            <v>150</v>
          </cell>
          <cell r="D43" t="str">
            <v>Для_мальчиков</v>
          </cell>
          <cell r="E43" t="str">
            <v>Рубашки</v>
          </cell>
          <cell r="F43" t="str">
            <v>158-164 см (12-14 лет)</v>
          </cell>
          <cell r="G43" t="str">
            <v>Хорошее</v>
          </cell>
        </row>
        <row r="44">
          <cell r="A44" t="str">
            <v>00043</v>
          </cell>
          <cell r="B44" t="str">
            <v>Рубашка классическая</v>
          </cell>
          <cell r="C44">
            <v>300</v>
          </cell>
          <cell r="D44" t="str">
            <v>Мужская</v>
          </cell>
          <cell r="E44" t="str">
            <v>Рубашки_муж.</v>
          </cell>
          <cell r="F44" t="str">
            <v>46-48 (M)</v>
          </cell>
          <cell r="G44" t="str">
            <v>Хорошее</v>
          </cell>
        </row>
        <row r="45">
          <cell r="A45" t="str">
            <v>00044</v>
          </cell>
          <cell r="B45" t="str">
            <v>Шорты (бриджы)</v>
          </cell>
          <cell r="C45">
            <v>100</v>
          </cell>
          <cell r="D45" t="str">
            <v>Для_мальчиков</v>
          </cell>
          <cell r="E45" t="str">
            <v>Шорты</v>
          </cell>
          <cell r="F45" t="str">
            <v>158-164 см (12-14 лет)</v>
          </cell>
          <cell r="G45" t="str">
            <v>Хорошее</v>
          </cell>
        </row>
        <row r="46">
          <cell r="A46" t="str">
            <v>00046</v>
          </cell>
          <cell r="B46" t="str">
            <v xml:space="preserve">Бриджы </v>
          </cell>
          <cell r="C46">
            <v>150</v>
          </cell>
          <cell r="D46" t="str">
            <v>Для_мальчиков</v>
          </cell>
          <cell r="E46" t="str">
            <v>Шорты</v>
          </cell>
          <cell r="F46" t="str">
            <v>158-164 см (12-14 лет)</v>
          </cell>
          <cell r="G46" t="str">
            <v>Хорошее</v>
          </cell>
        </row>
        <row r="47">
          <cell r="A47" t="str">
            <v>00047</v>
          </cell>
          <cell r="B47" t="str">
            <v>Джинсы</v>
          </cell>
          <cell r="C47">
            <v>750</v>
          </cell>
          <cell r="D47" t="str">
            <v>Мужская</v>
          </cell>
          <cell r="E47" t="str">
            <v>Джинсы_муж.</v>
          </cell>
          <cell r="F47">
            <v>33</v>
          </cell>
          <cell r="G47" t="str">
            <v>Хорошее</v>
          </cell>
        </row>
        <row r="48">
          <cell r="A48" t="str">
            <v>00048</v>
          </cell>
          <cell r="B48" t="str">
            <v>Джинсы на резинке</v>
          </cell>
          <cell r="C48">
            <v>350</v>
          </cell>
          <cell r="D48" t="str">
            <v>Для_мальчиков</v>
          </cell>
          <cell r="E48" t="str">
            <v>Джинсы</v>
          </cell>
          <cell r="F48" t="str">
            <v>158-164 см (12-14 лет)</v>
          </cell>
          <cell r="G48" t="str">
            <v>Хорошее</v>
          </cell>
        </row>
        <row r="49">
          <cell r="A49" t="str">
            <v>00049</v>
          </cell>
          <cell r="B49" t="str">
            <v>Джинсы подросковые</v>
          </cell>
          <cell r="C49">
            <v>280</v>
          </cell>
          <cell r="D49" t="str">
            <v>Для_мальчиков</v>
          </cell>
          <cell r="E49" t="str">
            <v>Джинсы</v>
          </cell>
          <cell r="F49" t="str">
            <v>158-164 см (12-14 лет)</v>
          </cell>
          <cell r="G49" t="str">
            <v>Хорошее</v>
          </cell>
        </row>
        <row r="50">
          <cell r="A50" t="str">
            <v>00050</v>
          </cell>
          <cell r="B50" t="str">
            <v>Шорты летние</v>
          </cell>
          <cell r="C50">
            <v>300</v>
          </cell>
          <cell r="D50" t="str">
            <v>Для_мальчиков</v>
          </cell>
          <cell r="E50" t="str">
            <v>Шорты</v>
          </cell>
          <cell r="F50" t="str">
            <v>158-164 см (12-14 лет)</v>
          </cell>
          <cell r="G50" t="str">
            <v>Отличное</v>
          </cell>
        </row>
        <row r="51">
          <cell r="A51" t="str">
            <v>00051</v>
          </cell>
          <cell r="B51" t="str">
            <v>Шорты спортивные</v>
          </cell>
          <cell r="C51">
            <v>300</v>
          </cell>
          <cell r="D51" t="str">
            <v>Для_мальчиков</v>
          </cell>
          <cell r="E51" t="str">
            <v>Шорты</v>
          </cell>
          <cell r="F51" t="str">
            <v>158-164 см (12-14 лет)</v>
          </cell>
          <cell r="G51" t="str">
            <v>Отличное</v>
          </cell>
        </row>
        <row r="52">
          <cell r="A52" t="str">
            <v>00052</v>
          </cell>
          <cell r="B52" t="str">
            <v>Шорты k1x</v>
          </cell>
          <cell r="C52">
            <v>280</v>
          </cell>
          <cell r="D52" t="str">
            <v>Мужская</v>
          </cell>
          <cell r="E52" t="str">
            <v>Шорты_муж.</v>
          </cell>
          <cell r="F52" t="str">
            <v>48-50 (L)</v>
          </cell>
          <cell r="G52" t="str">
            <v>Отличное</v>
          </cell>
        </row>
        <row r="53">
          <cell r="A53" t="str">
            <v>00053</v>
          </cell>
          <cell r="B53" t="str">
            <v>Шорты джинсовые</v>
          </cell>
          <cell r="C53">
            <v>430</v>
          </cell>
          <cell r="D53" t="str">
            <v>Мужская</v>
          </cell>
          <cell r="E53" t="str">
            <v>Шорты_муж.</v>
          </cell>
          <cell r="F53" t="str">
            <v>48-50 (L)</v>
          </cell>
          <cell r="G53" t="str">
            <v>Отличное</v>
          </cell>
        </row>
        <row r="54">
          <cell r="A54" t="str">
            <v>00054</v>
          </cell>
          <cell r="B54" t="str">
            <v>Шорты джинсовые k1x</v>
          </cell>
          <cell r="C54">
            <v>550</v>
          </cell>
          <cell r="D54" t="str">
            <v>Мужская</v>
          </cell>
          <cell r="E54" t="str">
            <v>Шорты_муж.</v>
          </cell>
          <cell r="F54" t="str">
            <v>48-50 (L)</v>
          </cell>
          <cell r="G54" t="str">
            <v>Отличное</v>
          </cell>
        </row>
        <row r="55">
          <cell r="A55" t="str">
            <v>00055</v>
          </cell>
          <cell r="B55" t="str">
            <v>Джинсы мужские</v>
          </cell>
          <cell r="C55">
            <v>1700</v>
          </cell>
          <cell r="D55" t="str">
            <v>Мужская</v>
          </cell>
          <cell r="E55" t="str">
            <v>Джинсы_муж.</v>
          </cell>
          <cell r="F55">
            <v>34</v>
          </cell>
          <cell r="G55" t="str">
            <v>Отличное</v>
          </cell>
        </row>
        <row r="56">
          <cell r="A56" t="str">
            <v>00056</v>
          </cell>
          <cell r="B56" t="str">
            <v xml:space="preserve">Джинсы </v>
          </cell>
          <cell r="C56">
            <v>900</v>
          </cell>
          <cell r="D56" t="str">
            <v>Мужская</v>
          </cell>
          <cell r="E56" t="str">
            <v>Джинсы_муж.</v>
          </cell>
          <cell r="F56">
            <v>32</v>
          </cell>
          <cell r="G56" t="str">
            <v>Хорошее</v>
          </cell>
        </row>
        <row r="57">
          <cell r="A57" t="str">
            <v>00057</v>
          </cell>
          <cell r="B57" t="str">
            <v>Шорты k1x</v>
          </cell>
          <cell r="C57">
            <v>500</v>
          </cell>
          <cell r="D57" t="str">
            <v>Мужская</v>
          </cell>
          <cell r="E57" t="str">
            <v>Шорты_муж.</v>
          </cell>
          <cell r="F57" t="str">
            <v>48-50 (L)</v>
          </cell>
          <cell r="G57" t="str">
            <v>Отличное</v>
          </cell>
        </row>
        <row r="58">
          <cell r="A58" t="str">
            <v>00058</v>
          </cell>
          <cell r="B58" t="str">
            <v xml:space="preserve">Батник </v>
          </cell>
          <cell r="C58">
            <v>100</v>
          </cell>
          <cell r="D58" t="str">
            <v>Мужская</v>
          </cell>
          <cell r="E58" t="str">
            <v>Майки_муж.</v>
          </cell>
          <cell r="F58" t="str">
            <v>46-48 (M)</v>
          </cell>
          <cell r="G58" t="str">
            <v>Хорошее</v>
          </cell>
        </row>
        <row r="59">
          <cell r="A59" t="str">
            <v>00059</v>
          </cell>
          <cell r="B59" t="str">
            <v>Батник (поло)</v>
          </cell>
          <cell r="C59">
            <v>150</v>
          </cell>
          <cell r="D59" t="str">
            <v>Мужская</v>
          </cell>
          <cell r="E59" t="str">
            <v>Майки_муж.</v>
          </cell>
          <cell r="F59" t="str">
            <v>46-48 (M)</v>
          </cell>
          <cell r="G59" t="str">
            <v>Хорошее</v>
          </cell>
        </row>
        <row r="60">
          <cell r="A60" t="str">
            <v>00060</v>
          </cell>
          <cell r="B60" t="str">
            <v>Майка Disquared</v>
          </cell>
          <cell r="C60">
            <v>150</v>
          </cell>
          <cell r="D60" t="str">
            <v>Мужская</v>
          </cell>
          <cell r="E60" t="str">
            <v>Майки_муж.</v>
          </cell>
          <cell r="F60" t="str">
            <v>44-46 (S)</v>
          </cell>
          <cell r="G60" t="str">
            <v>Хорошее</v>
          </cell>
        </row>
        <row r="61">
          <cell r="A61" t="str">
            <v>00061</v>
          </cell>
          <cell r="B61" t="str">
            <v>Майка</v>
          </cell>
          <cell r="C61">
            <v>180</v>
          </cell>
          <cell r="D61" t="str">
            <v>Для_мальчиков</v>
          </cell>
          <cell r="E61" t="str">
            <v>Майки</v>
          </cell>
          <cell r="F61" t="str">
            <v>158-164 см (12-14 лет)</v>
          </cell>
          <cell r="G61" t="str">
            <v>Отличное</v>
          </cell>
        </row>
        <row r="62">
          <cell r="A62" t="str">
            <v>00062</v>
          </cell>
          <cell r="B62" t="str">
            <v>Майка</v>
          </cell>
          <cell r="C62">
            <v>130</v>
          </cell>
          <cell r="D62" t="str">
            <v>Для_мальчиков</v>
          </cell>
          <cell r="E62" t="str">
            <v>Майки</v>
          </cell>
          <cell r="F62" t="str">
            <v>158-164 см (12-14 лет)</v>
          </cell>
          <cell r="G62" t="str">
            <v>Хорошее</v>
          </cell>
        </row>
        <row r="63">
          <cell r="A63" t="str">
            <v>00063</v>
          </cell>
          <cell r="B63" t="str">
            <v>Рубашка с коротким рукавом</v>
          </cell>
          <cell r="C63">
            <v>250</v>
          </cell>
          <cell r="D63" t="str">
            <v>Мужская</v>
          </cell>
          <cell r="E63" t="str">
            <v>Рубашки_муж.</v>
          </cell>
          <cell r="F63" t="str">
            <v>46-48 (M)</v>
          </cell>
          <cell r="G63" t="str">
            <v>Хорошее</v>
          </cell>
        </row>
        <row r="64">
          <cell r="A64" t="str">
            <v>00064</v>
          </cell>
          <cell r="B64" t="str">
            <v>Рубашка с длинным рукавом</v>
          </cell>
          <cell r="C64">
            <v>330</v>
          </cell>
          <cell r="D64" t="str">
            <v>Мужская</v>
          </cell>
          <cell r="E64" t="str">
            <v>Рубашки_муж.</v>
          </cell>
          <cell r="F64" t="str">
            <v>46-48 (M)</v>
          </cell>
          <cell r="G64" t="str">
            <v>Отличное</v>
          </cell>
        </row>
        <row r="65">
          <cell r="A65" t="str">
            <v>00065</v>
          </cell>
          <cell r="B65" t="str">
            <v>Рубашка с длинным рукавом</v>
          </cell>
          <cell r="C65">
            <v>230</v>
          </cell>
          <cell r="D65" t="str">
            <v>Мужская</v>
          </cell>
          <cell r="E65" t="str">
            <v>Рубашки_муж.</v>
          </cell>
          <cell r="F65" t="str">
            <v>44-46 (S)</v>
          </cell>
          <cell r="G65" t="str">
            <v>Отличное</v>
          </cell>
        </row>
        <row r="66">
          <cell r="A66" t="str">
            <v>00066</v>
          </cell>
          <cell r="B66" t="str">
            <v>Рубашка в клеточку</v>
          </cell>
          <cell r="C66">
            <v>130</v>
          </cell>
          <cell r="D66" t="str">
            <v>Для_девочек</v>
          </cell>
          <cell r="E66" t="str">
            <v>Рубашки</v>
          </cell>
          <cell r="F66" t="str">
            <v>146-152 см (10-12 лет)</v>
          </cell>
          <cell r="G66" t="str">
            <v>Хорошее</v>
          </cell>
        </row>
        <row r="67">
          <cell r="A67" t="str">
            <v>00067</v>
          </cell>
          <cell r="B67" t="str">
            <v>Блуза школьная</v>
          </cell>
          <cell r="C67">
            <v>200</v>
          </cell>
          <cell r="D67" t="str">
            <v>Для_девочек</v>
          </cell>
          <cell r="E67" t="str">
            <v>Рубашки</v>
          </cell>
          <cell r="F67" t="str">
            <v>158-164 см (12-14 лет)</v>
          </cell>
          <cell r="G67" t="str">
            <v>Хорошее</v>
          </cell>
        </row>
        <row r="68">
          <cell r="A68" t="str">
            <v>00068</v>
          </cell>
          <cell r="B68" t="str">
            <v>блузка ostin</v>
          </cell>
          <cell r="C68">
            <v>300</v>
          </cell>
          <cell r="D68" t="str">
            <v>Женская</v>
          </cell>
          <cell r="E68" t="str">
            <v>Рубашки_жен.</v>
          </cell>
          <cell r="F68" t="str">
            <v>40-42 (XS)</v>
          </cell>
          <cell r="G68" t="str">
            <v>Хорошее</v>
          </cell>
        </row>
        <row r="69">
          <cell r="A69" t="str">
            <v>00069</v>
          </cell>
          <cell r="B69" t="str">
            <v>Школьная блузка</v>
          </cell>
          <cell r="C69">
            <v>180</v>
          </cell>
          <cell r="D69" t="str">
            <v>Для_девочек</v>
          </cell>
          <cell r="E69" t="str">
            <v>Рубашки</v>
          </cell>
          <cell r="F69" t="str">
            <v>134-140 см (8-10 лет)</v>
          </cell>
          <cell r="G69" t="str">
            <v>Хорошее</v>
          </cell>
        </row>
        <row r="70">
          <cell r="A70" t="str">
            <v>00070</v>
          </cell>
          <cell r="B70" t="str">
            <v>Серая рубашка</v>
          </cell>
          <cell r="C70">
            <v>400</v>
          </cell>
          <cell r="D70" t="str">
            <v>Мужская</v>
          </cell>
          <cell r="E70" t="str">
            <v>Рубашки_муж.</v>
          </cell>
          <cell r="F70" t="str">
            <v>48-50 (L)</v>
          </cell>
          <cell r="G70" t="str">
            <v>Отличное</v>
          </cell>
        </row>
        <row r="71">
          <cell r="A71" t="str">
            <v>00071</v>
          </cell>
          <cell r="B71" t="str">
            <v>Рубашка Mexx</v>
          </cell>
          <cell r="C71">
            <v>450</v>
          </cell>
          <cell r="D71" t="str">
            <v>Мужская</v>
          </cell>
          <cell r="E71" t="str">
            <v>Рубашки_муж.</v>
          </cell>
          <cell r="F71" t="str">
            <v>46-48 (M)</v>
          </cell>
          <cell r="G71" t="str">
            <v>Отличное</v>
          </cell>
        </row>
        <row r="72">
          <cell r="A72" t="str">
            <v>00072</v>
          </cell>
          <cell r="B72" t="str">
            <v>Рубашка белая</v>
          </cell>
          <cell r="C72">
            <v>380</v>
          </cell>
          <cell r="D72" t="str">
            <v>Мужская</v>
          </cell>
          <cell r="E72" t="str">
            <v>Рубашки_муж.</v>
          </cell>
          <cell r="F72" t="str">
            <v>46-48 (M)</v>
          </cell>
          <cell r="G72" t="str">
            <v>Отличное</v>
          </cell>
        </row>
        <row r="73">
          <cell r="A73" t="str">
            <v>00073</v>
          </cell>
          <cell r="B73" t="str">
            <v>Рубашка Columbia</v>
          </cell>
          <cell r="C73">
            <v>400</v>
          </cell>
          <cell r="D73" t="str">
            <v>Мужская</v>
          </cell>
          <cell r="E73" t="str">
            <v>Рубашки_муж.</v>
          </cell>
          <cell r="F73" t="str">
            <v>46-48 (M)</v>
          </cell>
          <cell r="G73" t="str">
            <v>Отличное</v>
          </cell>
        </row>
        <row r="74">
          <cell r="A74" t="str">
            <v>00074</v>
          </cell>
          <cell r="B74" t="str">
            <v xml:space="preserve">Рубашка Zara </v>
          </cell>
          <cell r="C74">
            <v>400</v>
          </cell>
          <cell r="D74" t="str">
            <v>Мужская</v>
          </cell>
          <cell r="E74" t="str">
            <v>Рубашки_муж.</v>
          </cell>
          <cell r="F74" t="str">
            <v>46-48 (M)</v>
          </cell>
          <cell r="G74" t="str">
            <v>Отличное</v>
          </cell>
        </row>
        <row r="75">
          <cell r="A75" t="str">
            <v>00075</v>
          </cell>
          <cell r="B75" t="str">
            <v>Рубашка (клеточка)</v>
          </cell>
          <cell r="C75">
            <v>250</v>
          </cell>
          <cell r="D75" t="str">
            <v>Для_мальчиков</v>
          </cell>
          <cell r="E75" t="str">
            <v>Рубашки</v>
          </cell>
          <cell r="F75" t="str">
            <v>158-164 см (12-14 лет)</v>
          </cell>
          <cell r="G75" t="str">
            <v>Отличное</v>
          </cell>
        </row>
        <row r="76">
          <cell r="A76" t="str">
            <v>00076</v>
          </cell>
          <cell r="B76" t="str">
            <v>Рубашка с надписями</v>
          </cell>
          <cell r="C76">
            <v>150</v>
          </cell>
          <cell r="D76" t="str">
            <v>Для_мальчиков</v>
          </cell>
          <cell r="E76" t="str">
            <v>Рубашки</v>
          </cell>
          <cell r="F76" t="str">
            <v>134-140 см (8-10 лет)</v>
          </cell>
          <cell r="G76" t="str">
            <v>Отличное</v>
          </cell>
        </row>
        <row r="77">
          <cell r="A77" t="str">
            <v>00077</v>
          </cell>
          <cell r="B77" t="str">
            <v>Бежевая рубашка</v>
          </cell>
          <cell r="C77">
            <v>200</v>
          </cell>
          <cell r="D77" t="str">
            <v>Мужская</v>
          </cell>
          <cell r="E77" t="str">
            <v>Рубашки_муж.</v>
          </cell>
          <cell r="F77" t="str">
            <v>46-48 (M)</v>
          </cell>
          <cell r="G77" t="str">
            <v>Хорошее</v>
          </cell>
        </row>
        <row r="78">
          <cell r="A78" t="str">
            <v>00078</v>
          </cell>
          <cell r="B78" t="str">
            <v>Рубашка</v>
          </cell>
          <cell r="C78">
            <v>200</v>
          </cell>
          <cell r="D78" t="str">
            <v>Мужская</v>
          </cell>
          <cell r="E78" t="str">
            <v>Рубашки_муж.</v>
          </cell>
          <cell r="F78" t="str">
            <v>46-48 (M)</v>
          </cell>
          <cell r="G78" t="str">
            <v>Хорошее</v>
          </cell>
        </row>
        <row r="79">
          <cell r="A79" t="str">
            <v>00079</v>
          </cell>
          <cell r="B79" t="str">
            <v>Рубашка полосатая</v>
          </cell>
          <cell r="C79">
            <v>150</v>
          </cell>
          <cell r="D79" t="str">
            <v>Для_мальчиков</v>
          </cell>
          <cell r="E79" t="str">
            <v>Рубашки</v>
          </cell>
          <cell r="F79" t="str">
            <v>146-152 см (10-12 лет)</v>
          </cell>
          <cell r="G79" t="str">
            <v>Хорошее</v>
          </cell>
        </row>
        <row r="80">
          <cell r="A80" t="str">
            <v>00080</v>
          </cell>
          <cell r="B80" t="str">
            <v>Рубашка с цветами</v>
          </cell>
          <cell r="C80">
            <v>200</v>
          </cell>
          <cell r="D80" t="str">
            <v>Для_мальчиков</v>
          </cell>
          <cell r="E80" t="str">
            <v>Рубашки</v>
          </cell>
          <cell r="F80" t="str">
            <v>146-152 см (10-12 лет)</v>
          </cell>
          <cell r="G80" t="str">
            <v>Отличное</v>
          </cell>
        </row>
        <row r="81">
          <cell r="A81" t="str">
            <v>00081</v>
          </cell>
          <cell r="B81" t="str">
            <v>Мужская бежевая рубашка</v>
          </cell>
          <cell r="C81">
            <v>150</v>
          </cell>
          <cell r="D81" t="str">
            <v>Мужская</v>
          </cell>
          <cell r="E81" t="str">
            <v>Рубашки_муж.</v>
          </cell>
          <cell r="F81" t="str">
            <v>50-52 (XL)</v>
          </cell>
          <cell r="G81" t="str">
            <v>Отличное</v>
          </cell>
        </row>
        <row r="82">
          <cell r="A82" t="str">
            <v>00082</v>
          </cell>
          <cell r="B82" t="str">
            <v>Кофта черная</v>
          </cell>
          <cell r="C82">
            <v>580</v>
          </cell>
          <cell r="D82" t="str">
            <v>Мужская</v>
          </cell>
          <cell r="E82" t="str">
            <v>Свитера_муж.</v>
          </cell>
          <cell r="F82" t="str">
            <v>46-48 (M)</v>
          </cell>
          <cell r="G82" t="str">
            <v>Отличное</v>
          </cell>
        </row>
        <row r="83">
          <cell r="A83" t="str">
            <v>00083</v>
          </cell>
          <cell r="B83" t="str">
            <v>Кружевная майка</v>
          </cell>
          <cell r="C83">
            <v>50</v>
          </cell>
          <cell r="D83" t="str">
            <v>Для_девочек</v>
          </cell>
          <cell r="E83" t="str">
            <v>Майки</v>
          </cell>
          <cell r="F83" t="str">
            <v>122-128 см (6-8 лет)</v>
          </cell>
          <cell r="G83" t="str">
            <v>Хорошее</v>
          </cell>
        </row>
        <row r="84">
          <cell r="A84" t="str">
            <v>00084</v>
          </cell>
          <cell r="B84" t="str">
            <v>Сарафан в цветочек</v>
          </cell>
          <cell r="C84">
            <v>80</v>
          </cell>
          <cell r="D84" t="str">
            <v>Для_девочек</v>
          </cell>
          <cell r="E84" t="str">
            <v>Сарафаны</v>
          </cell>
          <cell r="F84" t="str">
            <v>158-164 см (12-14 лет)</v>
          </cell>
          <cell r="G84" t="str">
            <v>Хорошее</v>
          </cell>
        </row>
        <row r="85">
          <cell r="A85" t="str">
            <v>00085</v>
          </cell>
          <cell r="B85" t="str">
            <v>Джинсы утепленные</v>
          </cell>
          <cell r="C85">
            <v>280</v>
          </cell>
          <cell r="D85" t="str">
            <v>Для_девочек</v>
          </cell>
          <cell r="E85" t="str">
            <v>Джинсы</v>
          </cell>
          <cell r="F85" t="str">
            <v>158-164 см (12-14 лет)</v>
          </cell>
          <cell r="G85" t="str">
            <v>Отличное</v>
          </cell>
        </row>
        <row r="86">
          <cell r="A86" t="str">
            <v>00086</v>
          </cell>
          <cell r="B86" t="str">
            <v>Джинсы Benetton</v>
          </cell>
          <cell r="C86">
            <v>350</v>
          </cell>
          <cell r="D86" t="str">
            <v>Для_девочек</v>
          </cell>
          <cell r="E86" t="str">
            <v>Джинсы</v>
          </cell>
          <cell r="F86" t="str">
            <v>158-164 см (12-14 лет)</v>
          </cell>
          <cell r="G86" t="str">
            <v>Отличное</v>
          </cell>
        </row>
        <row r="87">
          <cell r="A87" t="str">
            <v>00087</v>
          </cell>
          <cell r="B87" t="str">
            <v>Брюки школьные</v>
          </cell>
          <cell r="C87">
            <v>180</v>
          </cell>
          <cell r="D87" t="str">
            <v>Для_девочек</v>
          </cell>
          <cell r="E87" t="str">
            <v>Брюки</v>
          </cell>
          <cell r="F87" t="str">
            <v>158-164 см (12-14 лет)</v>
          </cell>
          <cell r="G87" t="str">
            <v>Хорошее</v>
          </cell>
        </row>
        <row r="88">
          <cell r="A88" t="str">
            <v>00088</v>
          </cell>
          <cell r="B88" t="str">
            <v>Серые брюки</v>
          </cell>
          <cell r="C88">
            <v>180</v>
          </cell>
          <cell r="D88" t="str">
            <v>Для_девочек</v>
          </cell>
          <cell r="E88" t="str">
            <v>Брюки</v>
          </cell>
          <cell r="F88" t="str">
            <v>146-152 см (10-12 лет)</v>
          </cell>
          <cell r="G88" t="str">
            <v>Отличное</v>
          </cell>
        </row>
        <row r="89">
          <cell r="A89" t="str">
            <v>00089</v>
          </cell>
          <cell r="B89" t="str">
            <v>Розовая майка</v>
          </cell>
          <cell r="C89">
            <v>80</v>
          </cell>
          <cell r="D89" t="str">
            <v>Для_девочек</v>
          </cell>
          <cell r="E89" t="str">
            <v>Майки</v>
          </cell>
          <cell r="F89" t="str">
            <v>122-128 см (6-8 лет)</v>
          </cell>
          <cell r="G89" t="str">
            <v>Хорошее</v>
          </cell>
        </row>
        <row r="90">
          <cell r="A90" t="str">
            <v>00090</v>
          </cell>
          <cell r="B90" t="str">
            <v>Желтая майка</v>
          </cell>
          <cell r="C90">
            <v>70</v>
          </cell>
          <cell r="D90" t="str">
            <v>Для_девочек</v>
          </cell>
          <cell r="E90" t="str">
            <v>Майки</v>
          </cell>
          <cell r="F90" t="str">
            <v>122-128 см (6-8 лет)</v>
          </cell>
          <cell r="G90" t="str">
            <v>Хорошее</v>
          </cell>
        </row>
        <row r="91">
          <cell r="A91" t="str">
            <v>00091</v>
          </cell>
          <cell r="B91" t="str">
            <v>Майка (топик)</v>
          </cell>
          <cell r="C91">
            <v>70</v>
          </cell>
          <cell r="D91" t="str">
            <v>Для_девочек</v>
          </cell>
          <cell r="E91" t="str">
            <v>Майки</v>
          </cell>
          <cell r="F91" t="str">
            <v>146-152 см (10-12 лет)</v>
          </cell>
          <cell r="G91" t="str">
            <v>Отличное</v>
          </cell>
        </row>
        <row r="92">
          <cell r="A92" t="str">
            <v>00092</v>
          </cell>
          <cell r="B92" t="str">
            <v>Джинсы голубые H&amp;M</v>
          </cell>
          <cell r="C92">
            <v>350</v>
          </cell>
          <cell r="D92" t="str">
            <v>Для_девочек</v>
          </cell>
          <cell r="E92" t="str">
            <v>Джинсы</v>
          </cell>
          <cell r="F92" t="str">
            <v>158-164 см (12-14 лет)</v>
          </cell>
          <cell r="G92" t="str">
            <v>Отличное</v>
          </cell>
        </row>
        <row r="93">
          <cell r="A93" t="str">
            <v>00093</v>
          </cell>
          <cell r="B93" t="str">
            <v>Майка (поло)</v>
          </cell>
          <cell r="C93">
            <v>150</v>
          </cell>
          <cell r="D93" t="str">
            <v>Для_девочек</v>
          </cell>
          <cell r="E93" t="str">
            <v>Майки</v>
          </cell>
          <cell r="F93" t="str">
            <v>158-164 см (12-14 лет)</v>
          </cell>
          <cell r="G93" t="str">
            <v>Хорошее</v>
          </cell>
        </row>
        <row r="94">
          <cell r="A94" t="str">
            <v>00094</v>
          </cell>
          <cell r="B94" t="str">
            <v>Комбинезон</v>
          </cell>
          <cell r="C94">
            <v>150</v>
          </cell>
          <cell r="D94" t="str">
            <v>Для_девочек</v>
          </cell>
          <cell r="E94" t="str">
            <v>Сарафаны</v>
          </cell>
          <cell r="F94" t="str">
            <v>158-164 см (12-14 лет)</v>
          </cell>
          <cell r="G94" t="str">
            <v>Хорошее</v>
          </cell>
        </row>
        <row r="95">
          <cell r="A95" t="str">
            <v>00095</v>
          </cell>
          <cell r="B95" t="str">
            <v>Кофта Ostin</v>
          </cell>
          <cell r="C95">
            <v>170</v>
          </cell>
          <cell r="D95" t="str">
            <v>Для_девочек</v>
          </cell>
          <cell r="E95" t="str">
            <v>Кофты</v>
          </cell>
          <cell r="F95" t="str">
            <v>158-164 см (12-14 лет)</v>
          </cell>
          <cell r="G95" t="str">
            <v>Хорошее</v>
          </cell>
        </row>
        <row r="96">
          <cell r="A96" t="str">
            <v>00096</v>
          </cell>
          <cell r="B96" t="str">
            <v>Джинсы Stradivarius</v>
          </cell>
          <cell r="C96">
            <v>300</v>
          </cell>
          <cell r="D96" t="str">
            <v>Для_девочек</v>
          </cell>
          <cell r="E96" t="str">
            <v>Джинсы</v>
          </cell>
          <cell r="F96" t="str">
            <v>158-164 см (12-14 лет)</v>
          </cell>
          <cell r="G96" t="str">
            <v>Хорошее</v>
          </cell>
        </row>
        <row r="97">
          <cell r="A97" t="str">
            <v>00097</v>
          </cell>
          <cell r="B97" t="str">
            <v>Шорты джинсовые</v>
          </cell>
          <cell r="C97">
            <v>80</v>
          </cell>
          <cell r="D97" t="str">
            <v>Для_девочек</v>
          </cell>
          <cell r="E97" t="str">
            <v>Шорты</v>
          </cell>
          <cell r="F97" t="str">
            <v>134-140 см (8-10 лет)</v>
          </cell>
          <cell r="G97" t="str">
            <v>Хорошее</v>
          </cell>
        </row>
        <row r="98">
          <cell r="A98" t="str">
            <v>00098</v>
          </cell>
          <cell r="B98" t="str">
            <v>Шорты Ostin</v>
          </cell>
          <cell r="C98">
            <v>270</v>
          </cell>
          <cell r="D98" t="str">
            <v>Для_девочек</v>
          </cell>
          <cell r="E98" t="str">
            <v>Шорты</v>
          </cell>
          <cell r="F98" t="str">
            <v>158-164 см (12-14 лет)</v>
          </cell>
          <cell r="G98" t="str">
            <v>Отличное</v>
          </cell>
        </row>
        <row r="99">
          <cell r="A99" t="str">
            <v>00099</v>
          </cell>
          <cell r="B99" t="str">
            <v>Поло мужская</v>
          </cell>
          <cell r="C99">
            <v>200</v>
          </cell>
          <cell r="D99" t="str">
            <v>Мужская</v>
          </cell>
          <cell r="E99" t="str">
            <v>Майки_муж.</v>
          </cell>
          <cell r="F99" t="str">
            <v>46-48 (M)</v>
          </cell>
          <cell r="G99" t="str">
            <v>Хорошее</v>
          </cell>
        </row>
        <row r="100">
          <cell r="A100" t="str">
            <v>00100</v>
          </cell>
          <cell r="B100" t="str">
            <v>Джинсы Mexx</v>
          </cell>
          <cell r="C100">
            <v>800</v>
          </cell>
          <cell r="D100" t="str">
            <v>Мужская</v>
          </cell>
          <cell r="E100" t="str">
            <v>Джинсы_муж.</v>
          </cell>
          <cell r="F100">
            <v>32</v>
          </cell>
          <cell r="G100" t="str">
            <v>Отличное</v>
          </cell>
        </row>
        <row r="101">
          <cell r="A101" t="str">
            <v>00101</v>
          </cell>
          <cell r="B101" t="str">
            <v>Джинсы голубые Zara</v>
          </cell>
          <cell r="C101">
            <v>350</v>
          </cell>
          <cell r="D101" t="str">
            <v>Мужская</v>
          </cell>
          <cell r="E101" t="str">
            <v>Джинсы_муж.</v>
          </cell>
          <cell r="F101">
            <v>32</v>
          </cell>
          <cell r="G101" t="str">
            <v>Хорошее</v>
          </cell>
        </row>
        <row r="102">
          <cell r="A102" t="str">
            <v>00102</v>
          </cell>
          <cell r="B102" t="str">
            <v>Рубашка кремовая</v>
          </cell>
          <cell r="C102">
            <v>300</v>
          </cell>
          <cell r="D102" t="str">
            <v>Мужская</v>
          </cell>
          <cell r="E102" t="str">
            <v>Рубашки_муж.</v>
          </cell>
          <cell r="F102" t="str">
            <v>46-48 (M)</v>
          </cell>
          <cell r="G102" t="str">
            <v>Отличное</v>
          </cell>
        </row>
        <row r="103">
          <cell r="A103" t="str">
            <v>00103</v>
          </cell>
          <cell r="B103" t="str">
            <v>Рубашка классическая</v>
          </cell>
          <cell r="C103">
            <v>250</v>
          </cell>
          <cell r="D103" t="str">
            <v>Мужская</v>
          </cell>
          <cell r="E103" t="str">
            <v>Рубашки_муж.</v>
          </cell>
          <cell r="F103" t="str">
            <v>46-48 (M)</v>
          </cell>
          <cell r="G103" t="str">
            <v>Отличное</v>
          </cell>
        </row>
        <row r="104">
          <cell r="A104" t="str">
            <v>00104</v>
          </cell>
          <cell r="B104" t="str">
            <v>Рубашка классическая белая</v>
          </cell>
          <cell r="C104">
            <v>300</v>
          </cell>
          <cell r="D104" t="str">
            <v>Мужская</v>
          </cell>
          <cell r="E104" t="str">
            <v>Рубашки_муж.</v>
          </cell>
          <cell r="F104" t="str">
            <v>46-48 (M)</v>
          </cell>
          <cell r="G104" t="str">
            <v>Отличное</v>
          </cell>
        </row>
        <row r="105">
          <cell r="A105" t="str">
            <v>00105</v>
          </cell>
          <cell r="B105" t="str">
            <v>Рубашка мужская белая</v>
          </cell>
          <cell r="C105">
            <v>250</v>
          </cell>
          <cell r="D105" t="str">
            <v>Мужская</v>
          </cell>
          <cell r="E105" t="str">
            <v>Рубашки_муж.</v>
          </cell>
          <cell r="F105" t="str">
            <v>46-48 (M)</v>
          </cell>
          <cell r="G105" t="str">
            <v>Отличное</v>
          </cell>
        </row>
        <row r="106">
          <cell r="A106" t="str">
            <v>00106</v>
          </cell>
          <cell r="B106" t="str">
            <v>Рубашка белая</v>
          </cell>
          <cell r="C106">
            <v>250</v>
          </cell>
          <cell r="D106" t="str">
            <v>Для_девочек</v>
          </cell>
          <cell r="E106" t="str">
            <v>Рубашки</v>
          </cell>
          <cell r="F106" t="str">
            <v>158-164 см (12-14 лет)</v>
          </cell>
          <cell r="G106" t="str">
            <v>Хорошее</v>
          </cell>
        </row>
        <row r="107">
          <cell r="A107" t="str">
            <v>02001</v>
          </cell>
          <cell r="B107" t="str">
            <v>Майка в полоску</v>
          </cell>
          <cell r="C107">
            <v>250</v>
          </cell>
          <cell r="D107" t="str">
            <v>Мужская</v>
          </cell>
          <cell r="E107" t="str">
            <v>Майки_муж.</v>
          </cell>
          <cell r="F107" t="str">
            <v>44-46 (S)</v>
          </cell>
          <cell r="G107" t="str">
            <v>Новое</v>
          </cell>
        </row>
        <row r="108">
          <cell r="A108" t="str">
            <v>02003</v>
          </cell>
          <cell r="B108" t="str">
            <v>Толстовка</v>
          </cell>
          <cell r="C108">
            <v>250</v>
          </cell>
          <cell r="D108" t="str">
            <v>Мужская</v>
          </cell>
          <cell r="E108" t="str">
            <v>Свитера_муж.</v>
          </cell>
          <cell r="F108" t="str">
            <v>42-44 (XS)</v>
          </cell>
          <cell r="G108" t="str">
            <v>Новое</v>
          </cell>
        </row>
        <row r="109">
          <cell r="A109" t="str">
            <v>02004</v>
          </cell>
          <cell r="B109" t="str">
            <v>Толстовка</v>
          </cell>
          <cell r="C109">
            <v>250</v>
          </cell>
          <cell r="D109" t="str">
            <v>Женская</v>
          </cell>
          <cell r="E109" t="str">
            <v>Кофты_жен.</v>
          </cell>
          <cell r="F109" t="str">
            <v>42-44 (S)</v>
          </cell>
          <cell r="G109" t="str">
            <v>Новое</v>
          </cell>
        </row>
        <row r="110">
          <cell r="A110" t="str">
            <v>02005</v>
          </cell>
          <cell r="B110" t="str">
            <v>Майка в крапинку</v>
          </cell>
          <cell r="C110">
            <v>250</v>
          </cell>
          <cell r="D110" t="str">
            <v>Женская</v>
          </cell>
          <cell r="E110" t="str">
            <v>Майки_жен.</v>
          </cell>
          <cell r="F110" t="str">
            <v>42-44 (S)</v>
          </cell>
          <cell r="G110" t="str">
            <v>Новое</v>
          </cell>
        </row>
        <row r="111">
          <cell r="A111" t="str">
            <v>02006</v>
          </cell>
          <cell r="B111" t="str">
            <v>Майка с капюшоном</v>
          </cell>
          <cell r="C111">
            <v>250</v>
          </cell>
          <cell r="D111" t="str">
            <v>Мужская</v>
          </cell>
          <cell r="E111" t="str">
            <v>Майки_муж.</v>
          </cell>
          <cell r="F111" t="str">
            <v>44-46 (S)</v>
          </cell>
          <cell r="G111" t="str">
            <v>Новое</v>
          </cell>
        </row>
        <row r="112">
          <cell r="A112" t="str">
            <v>02007</v>
          </cell>
          <cell r="B112" t="str">
            <v>Толстовка с капюшоном</v>
          </cell>
          <cell r="C112">
            <v>250</v>
          </cell>
          <cell r="D112" t="str">
            <v>Мужская</v>
          </cell>
          <cell r="E112" t="str">
            <v>Свитера_муж.</v>
          </cell>
          <cell r="F112" t="str">
            <v>42-44 (XS)</v>
          </cell>
          <cell r="G112" t="str">
            <v>Новое</v>
          </cell>
        </row>
        <row r="113">
          <cell r="A113" t="str">
            <v>02008</v>
          </cell>
          <cell r="B113" t="str">
            <v>Толстовка светло-серая</v>
          </cell>
          <cell r="C113">
            <v>250</v>
          </cell>
          <cell r="D113" t="str">
            <v>Мужская</v>
          </cell>
          <cell r="E113" t="str">
            <v>Свитера_муж.</v>
          </cell>
          <cell r="F113" t="str">
            <v>42-44 (XS)</v>
          </cell>
          <cell r="G113" t="str">
            <v>Новое</v>
          </cell>
        </row>
        <row r="114">
          <cell r="A114" t="str">
            <v>02009</v>
          </cell>
          <cell r="B114" t="str">
            <v>Толстовка удлиненная</v>
          </cell>
          <cell r="C114">
            <v>250</v>
          </cell>
          <cell r="D114" t="str">
            <v>Мужская</v>
          </cell>
          <cell r="E114" t="str">
            <v>Свитера_муж.</v>
          </cell>
          <cell r="F114" t="str">
            <v>42-44 (XS)</v>
          </cell>
          <cell r="G114" t="str">
            <v>Новое</v>
          </cell>
        </row>
        <row r="115">
          <cell r="A115" t="str">
            <v>02010</v>
          </cell>
          <cell r="B115" t="str">
            <v>Толстовка черная на молнии</v>
          </cell>
          <cell r="C115">
            <v>250</v>
          </cell>
          <cell r="D115" t="str">
            <v>Мужская</v>
          </cell>
          <cell r="E115" t="str">
            <v>Свитера_муж.</v>
          </cell>
          <cell r="F115" t="str">
            <v>42-44 (XS)</v>
          </cell>
          <cell r="G115" t="str">
            <v>Новое</v>
          </cell>
        </row>
        <row r="116">
          <cell r="A116" t="str">
            <v>02012</v>
          </cell>
          <cell r="B116" t="str">
            <v xml:space="preserve">Платье </v>
          </cell>
          <cell r="C116">
            <v>250</v>
          </cell>
          <cell r="D116" t="str">
            <v>Для_девочек</v>
          </cell>
          <cell r="E116" t="str">
            <v>Платья</v>
          </cell>
          <cell r="F116" t="str">
            <v>158-164 см (12-14 лет)</v>
          </cell>
          <cell r="G116" t="str">
            <v>Хорошее</v>
          </cell>
        </row>
        <row r="117">
          <cell r="A117" t="str">
            <v>02013</v>
          </cell>
          <cell r="B117" t="str">
            <v>Рюкзак</v>
          </cell>
          <cell r="C117">
            <v>200</v>
          </cell>
          <cell r="D117" t="str">
            <v>Для_девочек</v>
          </cell>
          <cell r="E117" t="str">
            <v>Аксессуары</v>
          </cell>
          <cell r="G117" t="str">
            <v>Отличное</v>
          </cell>
        </row>
        <row r="118">
          <cell r="A118" t="str">
            <v>03001</v>
          </cell>
          <cell r="B118" t="str">
            <v xml:space="preserve">Платье </v>
          </cell>
          <cell r="C118">
            <v>1000</v>
          </cell>
          <cell r="D118" t="str">
            <v>Женская</v>
          </cell>
          <cell r="E118" t="str">
            <v>Платья_жен.</v>
          </cell>
          <cell r="F118" t="str">
            <v>42-44 (S)</v>
          </cell>
          <cell r="G118" t="str">
            <v>Отличное</v>
          </cell>
        </row>
        <row r="119">
          <cell r="A119" t="str">
            <v>03002</v>
          </cell>
          <cell r="B119" t="str">
            <v>Кошелек Hermes</v>
          </cell>
          <cell r="C119">
            <v>800</v>
          </cell>
          <cell r="D119" t="str">
            <v>Женская</v>
          </cell>
          <cell r="E119" t="str">
            <v>Аксессуары</v>
          </cell>
          <cell r="G119" t="str">
            <v>Новое</v>
          </cell>
        </row>
        <row r="120">
          <cell r="A120" t="str">
            <v>03003</v>
          </cell>
          <cell r="B120" t="str">
            <v>Косметичка Летуаль</v>
          </cell>
          <cell r="C120">
            <v>100</v>
          </cell>
          <cell r="D120" t="str">
            <v>Женская</v>
          </cell>
          <cell r="E120" t="str">
            <v>Аксессуары</v>
          </cell>
          <cell r="G120" t="str">
            <v>Хорошее</v>
          </cell>
        </row>
        <row r="121">
          <cell r="A121" t="str">
            <v>03004</v>
          </cell>
          <cell r="B121" t="str">
            <v>Косметичка Орифлейм</v>
          </cell>
          <cell r="C121">
            <v>100</v>
          </cell>
          <cell r="D121" t="str">
            <v>Женская</v>
          </cell>
          <cell r="E121" t="str">
            <v>Аксессуары</v>
          </cell>
          <cell r="G121" t="str">
            <v>Новое</v>
          </cell>
        </row>
        <row r="122">
          <cell r="A122" t="str">
            <v>03005</v>
          </cell>
          <cell r="B122" t="str">
            <v>Клатч - кошелек</v>
          </cell>
          <cell r="C122">
            <v>300</v>
          </cell>
          <cell r="D122" t="str">
            <v>Женская</v>
          </cell>
          <cell r="E122" t="str">
            <v>Аксессуары</v>
          </cell>
          <cell r="G122" t="str">
            <v>Хорошее</v>
          </cell>
        </row>
        <row r="123">
          <cell r="A123" t="str">
            <v>03006</v>
          </cell>
          <cell r="B123" t="str">
            <v>Клатч</v>
          </cell>
          <cell r="C123">
            <v>200</v>
          </cell>
          <cell r="D123" t="str">
            <v>Женская</v>
          </cell>
          <cell r="E123" t="str">
            <v>Аксессуары</v>
          </cell>
          <cell r="G123" t="str">
            <v>Хорошее</v>
          </cell>
        </row>
        <row r="124">
          <cell r="A124" t="str">
            <v>03007</v>
          </cell>
          <cell r="B124" t="str">
            <v>Брюки мужские</v>
          </cell>
          <cell r="C124">
            <v>250</v>
          </cell>
          <cell r="D124" t="str">
            <v>Мужская</v>
          </cell>
          <cell r="E124" t="str">
            <v>Брюки_муж.</v>
          </cell>
          <cell r="F124" t="str">
            <v>44-46 (S)</v>
          </cell>
          <cell r="G124" t="str">
            <v>Хорошее</v>
          </cell>
        </row>
        <row r="125">
          <cell r="A125" t="str">
            <v>03008</v>
          </cell>
          <cell r="B125" t="str">
            <v>Жилетка adidas</v>
          </cell>
          <cell r="C125">
            <v>300</v>
          </cell>
          <cell r="D125" t="str">
            <v>Женская</v>
          </cell>
          <cell r="E125" t="str">
            <v>Верхняя_одежда_жен.</v>
          </cell>
          <cell r="F125" t="str">
            <v>42-44 (S)</v>
          </cell>
          <cell r="G125" t="str">
            <v>Хорошее</v>
          </cell>
        </row>
        <row r="126">
          <cell r="A126" t="str">
            <v>03009</v>
          </cell>
        </row>
        <row r="127">
          <cell r="A127" t="str">
            <v>03010</v>
          </cell>
        </row>
        <row r="128">
          <cell r="A128" t="str">
            <v>03011</v>
          </cell>
        </row>
        <row r="129">
          <cell r="A129" t="str">
            <v>03012</v>
          </cell>
          <cell r="B129" t="str">
            <v>Кофта утепленная</v>
          </cell>
          <cell r="C129">
            <v>300</v>
          </cell>
          <cell r="D129" t="str">
            <v>Мужская</v>
          </cell>
          <cell r="E129" t="str">
            <v>Свитера_муж.</v>
          </cell>
          <cell r="F129" t="str">
            <v>44-46 (S)</v>
          </cell>
          <cell r="G129" t="str">
            <v>Хорошее</v>
          </cell>
        </row>
        <row r="130">
          <cell r="A130" t="str">
            <v>03013</v>
          </cell>
          <cell r="B130" t="str">
            <v>Шорты вишневые</v>
          </cell>
          <cell r="C130">
            <v>100</v>
          </cell>
          <cell r="D130" t="str">
            <v>Женская</v>
          </cell>
          <cell r="E130" t="str">
            <v>Юбки_и_шорты_жен.</v>
          </cell>
          <cell r="F130" t="str">
            <v>44-46 (M)</v>
          </cell>
          <cell r="G130" t="str">
            <v>Отличное</v>
          </cell>
        </row>
        <row r="131">
          <cell r="A131" t="str">
            <v>03017</v>
          </cell>
          <cell r="B131" t="str">
            <v>Туфли женские</v>
          </cell>
          <cell r="C131">
            <v>200</v>
          </cell>
          <cell r="D131" t="str">
            <v>Женская</v>
          </cell>
          <cell r="E131" t="str">
            <v>Обувь_жен.</v>
          </cell>
          <cell r="F131">
            <v>38</v>
          </cell>
          <cell r="G131" t="str">
            <v>Хорошее</v>
          </cell>
        </row>
        <row r="132">
          <cell r="A132" t="str">
            <v>04001</v>
          </cell>
          <cell r="B132" t="str">
            <v>Сапоги темно-коричнивые</v>
          </cell>
          <cell r="C132">
            <v>1500</v>
          </cell>
          <cell r="D132" t="str">
            <v>Женская</v>
          </cell>
          <cell r="E132" t="str">
            <v>Обувь_жен.</v>
          </cell>
          <cell r="F132">
            <v>38</v>
          </cell>
          <cell r="G132" t="str">
            <v>Хорошее</v>
          </cell>
        </row>
        <row r="133">
          <cell r="A133" t="str">
            <v>04002</v>
          </cell>
          <cell r="B133" t="str">
            <v>Сапоги Gianny bravo</v>
          </cell>
          <cell r="C133">
            <v>3500</v>
          </cell>
          <cell r="D133" t="str">
            <v>Женская</v>
          </cell>
          <cell r="E133" t="str">
            <v>Обувь_жен.</v>
          </cell>
          <cell r="F133">
            <v>38</v>
          </cell>
          <cell r="G133" t="str">
            <v>Отличное</v>
          </cell>
        </row>
        <row r="134">
          <cell r="A134" t="str">
            <v>04003</v>
          </cell>
          <cell r="B134" t="str">
            <v xml:space="preserve">Сапоги </v>
          </cell>
          <cell r="C134">
            <v>2000</v>
          </cell>
          <cell r="D134" t="str">
            <v>Женская</v>
          </cell>
          <cell r="E134" t="str">
            <v>Обувь_жен.</v>
          </cell>
          <cell r="F134">
            <v>38</v>
          </cell>
          <cell r="G134" t="str">
            <v>Отличное</v>
          </cell>
        </row>
        <row r="135">
          <cell r="A135" t="str">
            <v>04004</v>
          </cell>
          <cell r="B135" t="str">
            <v>Сапоги Hogl</v>
          </cell>
          <cell r="C135">
            <v>3500</v>
          </cell>
          <cell r="D135" t="str">
            <v>Женская</v>
          </cell>
          <cell r="E135" t="str">
            <v>Обувь_жен.</v>
          </cell>
          <cell r="F135">
            <v>38</v>
          </cell>
          <cell r="G135" t="str">
            <v>Отличное</v>
          </cell>
        </row>
        <row r="136">
          <cell r="A136" t="str">
            <v>04005</v>
          </cell>
          <cell r="B136" t="str">
            <v>Сапоги женские</v>
          </cell>
          <cell r="C136">
            <v>3500</v>
          </cell>
          <cell r="D136" t="str">
            <v>Женская</v>
          </cell>
          <cell r="E136" t="str">
            <v>Обувь_жен.</v>
          </cell>
          <cell r="F136">
            <v>38</v>
          </cell>
          <cell r="G136" t="str">
            <v>Отличное</v>
          </cell>
        </row>
        <row r="137">
          <cell r="A137" t="str">
            <v>04006</v>
          </cell>
          <cell r="B137" t="str">
            <v>Туфли женские</v>
          </cell>
          <cell r="C137">
            <v>1500</v>
          </cell>
          <cell r="D137" t="str">
            <v>Женская</v>
          </cell>
          <cell r="E137" t="str">
            <v>Обувь_жен.</v>
          </cell>
          <cell r="F137">
            <v>38</v>
          </cell>
          <cell r="G137" t="str">
            <v>Отличное</v>
          </cell>
        </row>
        <row r="138">
          <cell r="A138" t="str">
            <v>04007</v>
          </cell>
          <cell r="B138" t="str">
            <v>Туфли женские</v>
          </cell>
          <cell r="C138">
            <v>2000</v>
          </cell>
          <cell r="D138" t="str">
            <v>Женская</v>
          </cell>
          <cell r="E138" t="str">
            <v>Обувь_жен.</v>
          </cell>
          <cell r="F138">
            <v>38</v>
          </cell>
          <cell r="G138" t="str">
            <v>Отличное</v>
          </cell>
        </row>
        <row r="139">
          <cell r="A139" t="str">
            <v>04008</v>
          </cell>
          <cell r="B139" t="str">
            <v>Босоножки женские</v>
          </cell>
          <cell r="C139">
            <v>1500</v>
          </cell>
          <cell r="D139" t="str">
            <v>Женская</v>
          </cell>
          <cell r="E139" t="str">
            <v>Обувь_жен.</v>
          </cell>
          <cell r="F139">
            <v>38</v>
          </cell>
          <cell r="G139" t="str">
            <v>Отличное</v>
          </cell>
        </row>
        <row r="140">
          <cell r="A140" t="str">
            <v>04009</v>
          </cell>
          <cell r="B140" t="str">
            <v>Платье осенне - весеннее</v>
          </cell>
          <cell r="C140">
            <v>90</v>
          </cell>
          <cell r="D140" t="str">
            <v>Женская</v>
          </cell>
          <cell r="E140" t="str">
            <v>Платья_жен.</v>
          </cell>
          <cell r="F140" t="str">
            <v>40-42 (XS)</v>
          </cell>
          <cell r="G140" t="str">
            <v>Отличное</v>
          </cell>
        </row>
        <row r="141">
          <cell r="A141" t="str">
            <v>04010</v>
          </cell>
          <cell r="B141" t="str">
            <v>Брюки женские</v>
          </cell>
          <cell r="C141">
            <v>600</v>
          </cell>
          <cell r="D141" t="str">
            <v>Женская</v>
          </cell>
          <cell r="E141" t="str">
            <v>Брюки_жен.</v>
          </cell>
          <cell r="F141" t="str">
            <v>42-44 (S)</v>
          </cell>
          <cell r="G141" t="str">
            <v>Отличное</v>
          </cell>
        </row>
        <row r="142">
          <cell r="A142" t="str">
            <v>04011</v>
          </cell>
          <cell r="B142" t="str">
            <v>Пиджак Ostin</v>
          </cell>
          <cell r="C142">
            <v>500</v>
          </cell>
          <cell r="D142" t="str">
            <v>Женская</v>
          </cell>
          <cell r="E142" t="str">
            <v>Верхняя_одежда_жен.</v>
          </cell>
          <cell r="F142" t="str">
            <v>40-42 (XS)</v>
          </cell>
          <cell r="G142" t="str">
            <v>Отличное</v>
          </cell>
        </row>
        <row r="143">
          <cell r="A143" t="str">
            <v>04012</v>
          </cell>
          <cell r="B143" t="str">
            <v>Полупальто</v>
          </cell>
          <cell r="C143">
            <v>900</v>
          </cell>
          <cell r="D143" t="str">
            <v>Женская</v>
          </cell>
          <cell r="E143" t="str">
            <v>Верхняя_одежда_жен.</v>
          </cell>
          <cell r="F143" t="str">
            <v>42-44 (S)</v>
          </cell>
          <cell r="G143" t="str">
            <v>Хорошее</v>
          </cell>
        </row>
        <row r="144">
          <cell r="A144" t="str">
            <v>04013</v>
          </cell>
          <cell r="B144" t="str">
            <v>Полупальто женское</v>
          </cell>
          <cell r="C144">
            <v>3000</v>
          </cell>
          <cell r="D144" t="str">
            <v>Женская</v>
          </cell>
          <cell r="E144" t="str">
            <v>Верхняя_одежда_жен.</v>
          </cell>
          <cell r="F144" t="str">
            <v>42-44 (S)</v>
          </cell>
          <cell r="G144" t="str">
            <v>Хорошее</v>
          </cell>
        </row>
        <row r="145">
          <cell r="A145" t="str">
            <v>04014</v>
          </cell>
          <cell r="B145" t="str">
            <v>Плащ kenneth cole New York</v>
          </cell>
          <cell r="C145">
            <v>1500</v>
          </cell>
          <cell r="D145" t="str">
            <v>Женская</v>
          </cell>
          <cell r="E145" t="str">
            <v>Верхняя_одежда_жен.</v>
          </cell>
          <cell r="F145" t="str">
            <v>42-44 (S)</v>
          </cell>
          <cell r="G145" t="str">
            <v>Хорошее</v>
          </cell>
        </row>
        <row r="146">
          <cell r="A146" t="str">
            <v>04015</v>
          </cell>
          <cell r="B146" t="str">
            <v>Блуза женская</v>
          </cell>
          <cell r="C146">
            <v>500</v>
          </cell>
          <cell r="D146" t="str">
            <v>Женская</v>
          </cell>
          <cell r="E146" t="str">
            <v>Рубашки_жен.</v>
          </cell>
          <cell r="F146" t="str">
            <v>42-44 (S)</v>
          </cell>
          <cell r="G146" t="str">
            <v>Отличное</v>
          </cell>
        </row>
        <row r="147">
          <cell r="A147" t="str">
            <v>04017</v>
          </cell>
          <cell r="B147" t="str">
            <v>Юбка бежевая</v>
          </cell>
          <cell r="C147">
            <v>300</v>
          </cell>
          <cell r="D147" t="str">
            <v>Женская</v>
          </cell>
          <cell r="E147" t="str">
            <v>Юбки_и_шорты_жен.</v>
          </cell>
          <cell r="F147" t="str">
            <v>40-42 (XS)</v>
          </cell>
          <cell r="G147" t="str">
            <v>Хорошее</v>
          </cell>
        </row>
        <row r="148">
          <cell r="A148" t="str">
            <v>04018</v>
          </cell>
          <cell r="B148" t="str">
            <v>Юбка женская</v>
          </cell>
          <cell r="C148">
            <v>500</v>
          </cell>
          <cell r="D148" t="str">
            <v>Женская</v>
          </cell>
          <cell r="E148" t="str">
            <v>Юбки_и_шорты_жен.</v>
          </cell>
          <cell r="F148" t="str">
            <v>42-44 (S)</v>
          </cell>
          <cell r="G148" t="str">
            <v>Отличное</v>
          </cell>
        </row>
        <row r="149">
          <cell r="A149" t="str">
            <v>04019</v>
          </cell>
          <cell r="B149" t="str">
            <v>Джинсы летние reserved</v>
          </cell>
          <cell r="C149">
            <v>300</v>
          </cell>
          <cell r="D149" t="str">
            <v>Женская</v>
          </cell>
          <cell r="E149" t="str">
            <v>Джинсы_жен.</v>
          </cell>
          <cell r="F149">
            <v>26</v>
          </cell>
          <cell r="G149" t="str">
            <v>Хорошее</v>
          </cell>
        </row>
        <row r="150">
          <cell r="A150" t="str">
            <v>04020</v>
          </cell>
          <cell r="B150" t="str">
            <v>Брюки Mango</v>
          </cell>
          <cell r="C150">
            <v>300</v>
          </cell>
          <cell r="D150" t="str">
            <v>Женская</v>
          </cell>
          <cell r="E150" t="str">
            <v>Брюки_жен.</v>
          </cell>
          <cell r="F150" t="str">
            <v>40-42 (XS)</v>
          </cell>
          <cell r="G150" t="str">
            <v>Отличное</v>
          </cell>
        </row>
        <row r="151">
          <cell r="A151" t="str">
            <v>04021</v>
          </cell>
          <cell r="B151" t="str">
            <v>Босоножки</v>
          </cell>
          <cell r="C151">
            <v>1500</v>
          </cell>
          <cell r="D151" t="str">
            <v>Женская</v>
          </cell>
          <cell r="E151" t="str">
            <v>Обувь_жен.</v>
          </cell>
          <cell r="F151">
            <v>38</v>
          </cell>
          <cell r="G151" t="str">
            <v>Отличное</v>
          </cell>
        </row>
        <row r="152">
          <cell r="A152" t="str">
            <v>05001</v>
          </cell>
          <cell r="B152" t="str">
            <v>Костюм для дома</v>
          </cell>
          <cell r="C152">
            <v>800</v>
          </cell>
          <cell r="D152" t="str">
            <v>Мужская</v>
          </cell>
          <cell r="E152" t="str">
            <v>Брюки_муж.</v>
          </cell>
          <cell r="F152" t="str">
            <v>&gt;54 (XXL)</v>
          </cell>
          <cell r="G152" t="str">
            <v>Хорошее</v>
          </cell>
        </row>
        <row r="153">
          <cell r="A153" t="str">
            <v>05002</v>
          </cell>
          <cell r="B153" t="str">
            <v>Туфли мужские</v>
          </cell>
          <cell r="C153">
            <v>600</v>
          </cell>
          <cell r="D153" t="str">
            <v>Мужская</v>
          </cell>
          <cell r="E153" t="str">
            <v>Обувь_муж.</v>
          </cell>
          <cell r="F153">
            <v>42</v>
          </cell>
          <cell r="G153" t="str">
            <v>Новое</v>
          </cell>
        </row>
        <row r="154">
          <cell r="A154" t="str">
            <v>06001</v>
          </cell>
          <cell r="B154" t="str">
            <v>Пиджак женский</v>
          </cell>
          <cell r="C154">
            <v>1100</v>
          </cell>
          <cell r="D154" t="str">
            <v>Женская</v>
          </cell>
          <cell r="E154" t="str">
            <v>Верхняя_одежда_жен.</v>
          </cell>
          <cell r="F154" t="str">
            <v>46-48 (L)</v>
          </cell>
          <cell r="G154" t="str">
            <v>Хорошее</v>
          </cell>
        </row>
        <row r="155">
          <cell r="A155" t="str">
            <v>06002</v>
          </cell>
          <cell r="B155" t="str">
            <v>Платье на подкладе</v>
          </cell>
          <cell r="C155">
            <v>1300</v>
          </cell>
          <cell r="D155" t="str">
            <v>Женская</v>
          </cell>
          <cell r="E155" t="str">
            <v>Платья_жен.</v>
          </cell>
          <cell r="F155" t="str">
            <v>48-50 (XL)</v>
          </cell>
          <cell r="G155" t="str">
            <v>Новое</v>
          </cell>
        </row>
        <row r="156">
          <cell r="A156" t="str">
            <v>06003</v>
          </cell>
          <cell r="B156" t="str">
            <v>Рубашка темно-синяя</v>
          </cell>
          <cell r="C156">
            <v>1100</v>
          </cell>
          <cell r="D156" t="str">
            <v>Женская</v>
          </cell>
          <cell r="E156" t="str">
            <v>Рубашки_жен.</v>
          </cell>
          <cell r="F156" t="str">
            <v>46-48 (L)</v>
          </cell>
          <cell r="G156" t="str">
            <v>Хорошее</v>
          </cell>
        </row>
        <row r="157">
          <cell r="A157" t="str">
            <v>06004</v>
          </cell>
          <cell r="B157" t="str">
            <v>Платье приталенное</v>
          </cell>
          <cell r="C157">
            <v>1300</v>
          </cell>
          <cell r="D157" t="str">
            <v>Женская</v>
          </cell>
          <cell r="E157" t="str">
            <v>Платья_жен.</v>
          </cell>
          <cell r="F157" t="str">
            <v>44-46 (M)</v>
          </cell>
          <cell r="G157" t="str">
            <v>Хорошее</v>
          </cell>
        </row>
        <row r="158">
          <cell r="A158" t="str">
            <v>06005</v>
          </cell>
          <cell r="B158" t="str">
            <v>Свитер из шерсти</v>
          </cell>
          <cell r="C158">
            <v>1100</v>
          </cell>
          <cell r="D158" t="str">
            <v>Женская</v>
          </cell>
          <cell r="E158" t="str">
            <v>Кофты_жен.</v>
          </cell>
          <cell r="F158" t="str">
            <v>44-46 (M)</v>
          </cell>
          <cell r="G158" t="str">
            <v>Хорошее</v>
          </cell>
        </row>
        <row r="159">
          <cell r="A159" t="str">
            <v>06006</v>
          </cell>
          <cell r="B159" t="str">
            <v>Платье в цветок</v>
          </cell>
          <cell r="C159">
            <v>600</v>
          </cell>
          <cell r="D159" t="str">
            <v>Женская</v>
          </cell>
          <cell r="E159" t="str">
            <v>Платья_жен.</v>
          </cell>
          <cell r="F159" t="str">
            <v>46-48 (L)</v>
          </cell>
          <cell r="G159" t="str">
            <v>Хорошее</v>
          </cell>
        </row>
        <row r="160">
          <cell r="A160" t="str">
            <v>06007</v>
          </cell>
          <cell r="B160" t="str">
            <v>Юбка женская</v>
          </cell>
          <cell r="C160">
            <v>1300</v>
          </cell>
          <cell r="D160" t="str">
            <v>Женская</v>
          </cell>
          <cell r="E160" t="str">
            <v>Юбки_и_шорты_жен.</v>
          </cell>
          <cell r="F160" t="str">
            <v>46-48 (L)</v>
          </cell>
          <cell r="G160" t="str">
            <v>Отличное</v>
          </cell>
        </row>
        <row r="161">
          <cell r="A161" t="str">
            <v>06008</v>
          </cell>
          <cell r="B161" t="str">
            <v>Свитер женский</v>
          </cell>
          <cell r="C161">
            <v>800</v>
          </cell>
          <cell r="D161" t="str">
            <v>Женская</v>
          </cell>
          <cell r="E161" t="str">
            <v>Кофты_жен.</v>
          </cell>
          <cell r="F161" t="str">
            <v>44-46 (M)</v>
          </cell>
          <cell r="G161" t="str">
            <v>Хорошее</v>
          </cell>
        </row>
        <row r="162">
          <cell r="A162" t="str">
            <v>06009</v>
          </cell>
          <cell r="B162" t="str">
            <v>Куртка женская</v>
          </cell>
          <cell r="C162">
            <v>1300</v>
          </cell>
          <cell r="D162" t="str">
            <v>Женская</v>
          </cell>
          <cell r="E162" t="str">
            <v>Верхняя_одежда_жен.</v>
          </cell>
          <cell r="F162" t="str">
            <v>44-46 (M)</v>
          </cell>
          <cell r="G162" t="str">
            <v>Отличное</v>
          </cell>
        </row>
        <row r="163">
          <cell r="A163" t="str">
            <v>06010</v>
          </cell>
          <cell r="B163" t="str">
            <v>Юбка черная</v>
          </cell>
          <cell r="C163">
            <v>600</v>
          </cell>
          <cell r="D163" t="str">
            <v>Женская</v>
          </cell>
          <cell r="E163" t="str">
            <v>Юбки_и_шорты_жен.</v>
          </cell>
          <cell r="F163" t="str">
            <v>44-46 (M)</v>
          </cell>
          <cell r="G163" t="str">
            <v>Хорошее</v>
          </cell>
        </row>
        <row r="164">
          <cell r="A164" t="str">
            <v>06011</v>
          </cell>
          <cell r="B164" t="str">
            <v>Платье Incity</v>
          </cell>
          <cell r="C164">
            <v>900</v>
          </cell>
          <cell r="D164" t="str">
            <v>Женская</v>
          </cell>
          <cell r="E164" t="str">
            <v>Платья_жен.</v>
          </cell>
          <cell r="F164" t="str">
            <v>46-48 (L)</v>
          </cell>
          <cell r="G164" t="str">
            <v>Отличное</v>
          </cell>
        </row>
        <row r="165">
          <cell r="A165" t="str">
            <v>06012</v>
          </cell>
          <cell r="B165" t="str">
            <v>Платье летнее</v>
          </cell>
          <cell r="C165">
            <v>500</v>
          </cell>
          <cell r="D165" t="str">
            <v>Женская</v>
          </cell>
          <cell r="E165" t="str">
            <v>Платья_жен.</v>
          </cell>
          <cell r="F165" t="str">
            <v>46-48 (L)</v>
          </cell>
          <cell r="G165" t="str">
            <v>Хорошее</v>
          </cell>
        </row>
        <row r="166">
          <cell r="A166" t="str">
            <v>06013</v>
          </cell>
          <cell r="B166" t="str">
            <v>Платье темно-синее</v>
          </cell>
          <cell r="C166">
            <v>800</v>
          </cell>
          <cell r="D166" t="str">
            <v>Женская</v>
          </cell>
          <cell r="E166" t="str">
            <v>Платья_жен.</v>
          </cell>
          <cell r="F166" t="str">
            <v>44-46 (M)</v>
          </cell>
          <cell r="G166" t="str">
            <v>Хорошее</v>
          </cell>
        </row>
        <row r="167">
          <cell r="A167" t="str">
            <v>06014</v>
          </cell>
          <cell r="B167" t="str">
            <v>Платье женское</v>
          </cell>
          <cell r="C167">
            <v>800</v>
          </cell>
          <cell r="D167" t="str">
            <v>Женская</v>
          </cell>
          <cell r="E167" t="str">
            <v>Платья_жен.</v>
          </cell>
          <cell r="F167" t="str">
            <v>46-48 (L)</v>
          </cell>
          <cell r="G167" t="str">
            <v>Хорошее</v>
          </cell>
        </row>
        <row r="168">
          <cell r="A168" t="str">
            <v>06015</v>
          </cell>
          <cell r="B168" t="str">
            <v>Майка женская</v>
          </cell>
          <cell r="C168">
            <v>500</v>
          </cell>
          <cell r="D168" t="str">
            <v>Женская</v>
          </cell>
          <cell r="E168" t="str">
            <v>Майки_жен.</v>
          </cell>
          <cell r="F168" t="str">
            <v>44-46 (M)</v>
          </cell>
          <cell r="G168" t="str">
            <v>Хорошее</v>
          </cell>
        </row>
        <row r="169">
          <cell r="A169" t="str">
            <v>06016</v>
          </cell>
          <cell r="B169" t="str">
            <v>Платье</v>
          </cell>
          <cell r="C169">
            <v>600</v>
          </cell>
          <cell r="D169" t="str">
            <v>Женская</v>
          </cell>
          <cell r="E169" t="str">
            <v>Платья_жен.</v>
          </cell>
          <cell r="F169" t="str">
            <v>44-46 (M)</v>
          </cell>
          <cell r="G169" t="str">
            <v>Хорошее</v>
          </cell>
        </row>
        <row r="170">
          <cell r="A170" t="str">
            <v>06017</v>
          </cell>
          <cell r="B170" t="str">
            <v>Юбка Mango</v>
          </cell>
          <cell r="C170">
            <v>500</v>
          </cell>
          <cell r="D170" t="str">
            <v>Женская</v>
          </cell>
          <cell r="E170" t="str">
            <v>Юбки_и_шорты_жен.</v>
          </cell>
          <cell r="F170" t="str">
            <v>44-46 (M)</v>
          </cell>
          <cell r="G170" t="str">
            <v>Хорошее</v>
          </cell>
        </row>
        <row r="171">
          <cell r="A171" t="str">
            <v>07001</v>
          </cell>
          <cell r="B171" t="str">
            <v>Спортивные шорты</v>
          </cell>
          <cell r="C171">
            <v>200</v>
          </cell>
          <cell r="D171" t="str">
            <v>Женская</v>
          </cell>
          <cell r="E171" t="str">
            <v>Юбки_и_шорты_жен.</v>
          </cell>
          <cell r="F171" t="str">
            <v>44-46 (M)</v>
          </cell>
          <cell r="G171" t="str">
            <v>Хорошее</v>
          </cell>
        </row>
        <row r="172">
          <cell r="A172" t="str">
            <v>07002</v>
          </cell>
          <cell r="B172" t="str">
            <v>Сарафан из тонкого хлопка</v>
          </cell>
          <cell r="C172">
            <v>500</v>
          </cell>
          <cell r="D172" t="str">
            <v>Женская</v>
          </cell>
          <cell r="E172" t="str">
            <v>Платья_жен.</v>
          </cell>
          <cell r="F172" t="str">
            <v>42-44 (S)</v>
          </cell>
          <cell r="G172" t="str">
            <v>Хорошее</v>
          </cell>
        </row>
        <row r="173">
          <cell r="A173" t="str">
            <v>07003</v>
          </cell>
          <cell r="B173" t="str">
            <v>Юбка кораллового цвета</v>
          </cell>
          <cell r="C173">
            <v>500</v>
          </cell>
          <cell r="D173" t="str">
            <v>Женская</v>
          </cell>
          <cell r="E173" t="str">
            <v>Юбки_и_шорты_жен.</v>
          </cell>
          <cell r="F173" t="str">
            <v>48-50 (XL)</v>
          </cell>
          <cell r="G173" t="str">
            <v>Хорошее</v>
          </cell>
        </row>
        <row r="174">
          <cell r="A174" t="str">
            <v>07004</v>
          </cell>
          <cell r="B174" t="str">
            <v>Бежевое платье</v>
          </cell>
          <cell r="C174">
            <v>700</v>
          </cell>
          <cell r="D174" t="str">
            <v>Женская</v>
          </cell>
          <cell r="E174" t="str">
            <v>Платья_жен.</v>
          </cell>
          <cell r="F174" t="str">
            <v>44-46 (M)</v>
          </cell>
          <cell r="G174" t="str">
            <v>Хорошее</v>
          </cell>
        </row>
        <row r="175">
          <cell r="A175" t="str">
            <v>07005</v>
          </cell>
          <cell r="B175" t="str">
            <v>Костюм мужской</v>
          </cell>
          <cell r="C175">
            <v>1000</v>
          </cell>
          <cell r="D175" t="str">
            <v>Мужская</v>
          </cell>
          <cell r="E175" t="str">
            <v>Рубашки_муж.</v>
          </cell>
          <cell r="F175" t="str">
            <v>44-46 (S)</v>
          </cell>
          <cell r="G175" t="str">
            <v>Хорошее</v>
          </cell>
        </row>
        <row r="176">
          <cell r="A176" t="str">
            <v>07006</v>
          </cell>
          <cell r="B176" t="str">
            <v>Юбка светло-бежевая</v>
          </cell>
          <cell r="C176">
            <v>300</v>
          </cell>
          <cell r="D176" t="str">
            <v>Женская</v>
          </cell>
          <cell r="E176" t="str">
            <v>Юбки_и_шорты_жен.</v>
          </cell>
          <cell r="F176" t="str">
            <v>48-50 (XL)</v>
          </cell>
          <cell r="G176" t="str">
            <v>Хорошее</v>
          </cell>
        </row>
        <row r="177">
          <cell r="A177" t="str">
            <v>07007</v>
          </cell>
          <cell r="B177" t="str">
            <v>Блуза с леопардовым принтом</v>
          </cell>
          <cell r="C177">
            <v>150</v>
          </cell>
          <cell r="D177" t="str">
            <v>Женская</v>
          </cell>
          <cell r="E177" t="str">
            <v>Рубашки_жен.</v>
          </cell>
          <cell r="F177" t="str">
            <v>46-48 (L)</v>
          </cell>
          <cell r="G177" t="str">
            <v>Хорошее</v>
          </cell>
        </row>
        <row r="178">
          <cell r="A178" t="str">
            <v>07008</v>
          </cell>
          <cell r="B178" t="str">
            <v>Осенне-весенняя куртка</v>
          </cell>
          <cell r="C178">
            <v>200</v>
          </cell>
          <cell r="D178" t="str">
            <v>Женская</v>
          </cell>
          <cell r="E178" t="str">
            <v>Верхняя_одежда_жен.</v>
          </cell>
          <cell r="F178" t="str">
            <v>44-46 (M)</v>
          </cell>
          <cell r="G178" t="str">
            <v>Отличное</v>
          </cell>
        </row>
        <row r="179">
          <cell r="A179" t="str">
            <v>07009</v>
          </cell>
          <cell r="B179" t="str">
            <v>Платье на подкладе</v>
          </cell>
          <cell r="C179">
            <v>150</v>
          </cell>
          <cell r="D179" t="str">
            <v>Женская</v>
          </cell>
          <cell r="E179" t="str">
            <v>Платья_жен.</v>
          </cell>
          <cell r="F179" t="str">
            <v>40-42 (XS)</v>
          </cell>
          <cell r="G179" t="str">
            <v>Удовлетворительное</v>
          </cell>
        </row>
        <row r="180">
          <cell r="A180" t="str">
            <v>07010</v>
          </cell>
          <cell r="B180" t="str">
            <v>Бордовый пиджак</v>
          </cell>
          <cell r="C180">
            <v>300</v>
          </cell>
          <cell r="D180" t="str">
            <v>Женская</v>
          </cell>
          <cell r="E180" t="str">
            <v>Кофты_жен.</v>
          </cell>
          <cell r="F180" t="str">
            <v>46-48 (L)</v>
          </cell>
          <cell r="G180" t="str">
            <v>Хорошее</v>
          </cell>
        </row>
        <row r="181">
          <cell r="A181" t="str">
            <v>07011</v>
          </cell>
          <cell r="B181" t="str">
            <v>Платье из тонкого трикотажа</v>
          </cell>
          <cell r="C181">
            <v>500</v>
          </cell>
          <cell r="D181" t="str">
            <v>Женская</v>
          </cell>
          <cell r="E181" t="str">
            <v>Платья_жен.</v>
          </cell>
          <cell r="F181" t="str">
            <v>50-52 (XXL)</v>
          </cell>
          <cell r="G181" t="str">
            <v>Хорошее</v>
          </cell>
        </row>
        <row r="182">
          <cell r="A182" t="str">
            <v>07012</v>
          </cell>
          <cell r="B182" t="str">
            <v>Платье из плотного трикотажа</v>
          </cell>
          <cell r="C182">
            <v>700</v>
          </cell>
          <cell r="D182" t="str">
            <v>Женская</v>
          </cell>
          <cell r="E182" t="str">
            <v>Платья_жен.</v>
          </cell>
          <cell r="F182" t="str">
            <v>48-50 (XL)</v>
          </cell>
          <cell r="G182" t="str">
            <v>Хорошее</v>
          </cell>
        </row>
        <row r="183">
          <cell r="A183" t="str">
            <v>07013</v>
          </cell>
          <cell r="B183" t="str">
            <v>Платье летнее</v>
          </cell>
          <cell r="C183">
            <v>500</v>
          </cell>
          <cell r="D183" t="str">
            <v>Женская</v>
          </cell>
          <cell r="E183" t="str">
            <v>Платья_жен.</v>
          </cell>
          <cell r="F183" t="str">
            <v>46-48 (L)</v>
          </cell>
          <cell r="G183" t="str">
            <v>Хорошее</v>
          </cell>
        </row>
        <row r="184">
          <cell r="A184" t="str">
            <v>07014</v>
          </cell>
          <cell r="B184" t="str">
            <v>Платье (тонкий трикотаж)</v>
          </cell>
          <cell r="C184">
            <v>600</v>
          </cell>
          <cell r="D184" t="str">
            <v>Женская</v>
          </cell>
          <cell r="E184" t="str">
            <v>Платья_жен.</v>
          </cell>
          <cell r="F184" t="str">
            <v>46-48 (L)</v>
          </cell>
          <cell r="G184" t="str">
            <v>Хорошее</v>
          </cell>
        </row>
        <row r="185">
          <cell r="A185" t="str">
            <v>07015</v>
          </cell>
          <cell r="B185" t="str">
            <v>Шелковый халат</v>
          </cell>
          <cell r="C185">
            <v>150</v>
          </cell>
          <cell r="D185" t="str">
            <v>Женская</v>
          </cell>
          <cell r="E185" t="str">
            <v>Платья_жен.</v>
          </cell>
          <cell r="F185" t="str">
            <v>46-48 (L)</v>
          </cell>
          <cell r="G185" t="str">
            <v>Отличное</v>
          </cell>
        </row>
        <row r="186">
          <cell r="A186" t="str">
            <v>07016</v>
          </cell>
          <cell r="B186" t="str">
            <v>Платье женское</v>
          </cell>
          <cell r="C186">
            <v>700</v>
          </cell>
          <cell r="D186" t="str">
            <v>Женская</v>
          </cell>
          <cell r="E186" t="str">
            <v>Платья_жен.</v>
          </cell>
          <cell r="F186" t="str">
            <v>48-50 (XL)</v>
          </cell>
          <cell r="G186" t="str">
            <v>Отличное</v>
          </cell>
        </row>
        <row r="187">
          <cell r="A187" t="str">
            <v>07017</v>
          </cell>
          <cell r="B187" t="str">
            <v>Платье трикотаж</v>
          </cell>
          <cell r="C187">
            <v>500</v>
          </cell>
          <cell r="D187" t="str">
            <v>Женская</v>
          </cell>
          <cell r="E187" t="str">
            <v>Платья_жен.</v>
          </cell>
          <cell r="F187" t="str">
            <v>44-46 (M)</v>
          </cell>
          <cell r="G187" t="str">
            <v>Отличное</v>
          </cell>
        </row>
        <row r="188">
          <cell r="A188" t="str">
            <v>07018</v>
          </cell>
          <cell r="B188" t="str">
            <v>Платье свободного кроя</v>
          </cell>
          <cell r="C188">
            <v>600</v>
          </cell>
          <cell r="D188" t="str">
            <v>Женская</v>
          </cell>
          <cell r="E188" t="str">
            <v>Платья_жен.</v>
          </cell>
          <cell r="F188" t="str">
            <v>50-52 (XXL)</v>
          </cell>
          <cell r="G188" t="str">
            <v>Отличное</v>
          </cell>
        </row>
        <row r="189">
          <cell r="A189" t="str">
            <v>07019</v>
          </cell>
          <cell r="B189" t="str">
            <v>Юбка на подкладе</v>
          </cell>
          <cell r="C189">
            <v>350</v>
          </cell>
          <cell r="D189" t="str">
            <v>Женская</v>
          </cell>
          <cell r="E189" t="str">
            <v>Юбки_и_шорты_жен.</v>
          </cell>
          <cell r="F189" t="str">
            <v>44-46 (M)</v>
          </cell>
          <cell r="G189" t="str">
            <v>Хорошее</v>
          </cell>
        </row>
        <row r="190">
          <cell r="A190" t="str">
            <v>07020</v>
          </cell>
          <cell r="B190" t="str">
            <v>Платье с эффектом 2 в 1</v>
          </cell>
          <cell r="C190">
            <v>700</v>
          </cell>
          <cell r="D190" t="str">
            <v>Женская</v>
          </cell>
          <cell r="E190" t="str">
            <v>Платья_жен.</v>
          </cell>
          <cell r="F190" t="str">
            <v>50-52 (XXL)</v>
          </cell>
          <cell r="G190" t="str">
            <v>Отличное</v>
          </cell>
        </row>
        <row r="191">
          <cell r="A191" t="str">
            <v>07021</v>
          </cell>
          <cell r="B191" t="str">
            <v>Черная водолазка</v>
          </cell>
          <cell r="C191">
            <v>100</v>
          </cell>
          <cell r="D191" t="str">
            <v>Женская</v>
          </cell>
          <cell r="E191" t="str">
            <v>Кофты_жен.</v>
          </cell>
          <cell r="F191" t="str">
            <v>42-44 (S)</v>
          </cell>
          <cell r="G191" t="str">
            <v>Хорошее</v>
          </cell>
        </row>
        <row r="192">
          <cell r="A192" t="str">
            <v>07021 - 1</v>
          </cell>
          <cell r="B192" t="str">
            <v>Юбка женская</v>
          </cell>
          <cell r="C192">
            <v>450</v>
          </cell>
          <cell r="D192" t="str">
            <v>Женская</v>
          </cell>
          <cell r="E192" t="str">
            <v>Юбки_и_шорты_жен.</v>
          </cell>
          <cell r="F192" t="str">
            <v>46-48 (L)</v>
          </cell>
          <cell r="G192" t="str">
            <v>Хорошее</v>
          </cell>
        </row>
        <row r="193">
          <cell r="A193" t="str">
            <v>07022</v>
          </cell>
          <cell r="B193" t="str">
            <v>Футболка трикотажная</v>
          </cell>
          <cell r="C193">
            <v>100</v>
          </cell>
          <cell r="D193" t="str">
            <v>Женская</v>
          </cell>
          <cell r="E193" t="str">
            <v>Майки_жен.</v>
          </cell>
          <cell r="F193" t="str">
            <v>40-42 (XS)</v>
          </cell>
          <cell r="G193" t="str">
            <v>Отличное</v>
          </cell>
        </row>
        <row r="194">
          <cell r="A194" t="str">
            <v>07022 -1</v>
          </cell>
          <cell r="B194" t="str">
            <v>Болеро</v>
          </cell>
          <cell r="C194">
            <v>200</v>
          </cell>
          <cell r="D194" t="str">
            <v>Женская</v>
          </cell>
          <cell r="E194" t="str">
            <v>Кофты_жен.</v>
          </cell>
          <cell r="F194" t="str">
            <v>42-44 (S)</v>
          </cell>
          <cell r="G194" t="str">
            <v>Хорошее</v>
          </cell>
        </row>
        <row r="195">
          <cell r="A195" t="str">
            <v>07023</v>
          </cell>
          <cell r="B195" t="str">
            <v>Блуза из лекгой ткани</v>
          </cell>
          <cell r="C195">
            <v>150</v>
          </cell>
          <cell r="D195" t="str">
            <v>Женская</v>
          </cell>
          <cell r="E195" t="str">
            <v>Рубашки_жен.</v>
          </cell>
          <cell r="F195" t="str">
            <v>46-48 (L)</v>
          </cell>
          <cell r="G195" t="str">
            <v>Хорошее</v>
          </cell>
        </row>
        <row r="196">
          <cell r="A196" t="str">
            <v>07024</v>
          </cell>
          <cell r="B196" t="str">
            <v>Юбка из плотной ткани</v>
          </cell>
          <cell r="C196">
            <v>300</v>
          </cell>
          <cell r="D196" t="str">
            <v>Женская</v>
          </cell>
          <cell r="E196" t="str">
            <v>Юбки_и_шорты_жен.</v>
          </cell>
          <cell r="F196" t="str">
            <v>46-48 (L)</v>
          </cell>
          <cell r="G196" t="str">
            <v>Хорошее</v>
          </cell>
        </row>
        <row r="197">
          <cell r="A197" t="str">
            <v>07025</v>
          </cell>
          <cell r="B197" t="str">
            <v>Светло-зеленое платье</v>
          </cell>
          <cell r="C197">
            <v>400</v>
          </cell>
          <cell r="D197" t="str">
            <v>Женская</v>
          </cell>
          <cell r="E197" t="str">
            <v>Платья_жен.</v>
          </cell>
          <cell r="F197" t="str">
            <v>48-50 (XL)</v>
          </cell>
          <cell r="G197" t="str">
            <v>Хорошее</v>
          </cell>
        </row>
        <row r="198">
          <cell r="A198" t="str">
            <v>07026</v>
          </cell>
          <cell r="B198" t="str">
            <v>Сарафан из плотного хлопка</v>
          </cell>
          <cell r="C198">
            <v>150</v>
          </cell>
          <cell r="D198" t="str">
            <v>Женская</v>
          </cell>
          <cell r="E198" t="str">
            <v>Платья_жен.</v>
          </cell>
          <cell r="F198" t="str">
            <v>44-46 (M)</v>
          </cell>
          <cell r="G198" t="str">
            <v>Хорошее</v>
          </cell>
        </row>
        <row r="199">
          <cell r="A199" t="str">
            <v>07027</v>
          </cell>
          <cell r="B199" t="str">
            <v>Костюм женский</v>
          </cell>
          <cell r="C199">
            <v>500</v>
          </cell>
          <cell r="D199" t="str">
            <v>Женская</v>
          </cell>
          <cell r="E199" t="str">
            <v>Брюки_жен.</v>
          </cell>
          <cell r="F199" t="str">
            <v>46-48 (L)</v>
          </cell>
          <cell r="G199" t="str">
            <v>Удовлетворительное</v>
          </cell>
        </row>
        <row r="200">
          <cell r="A200" t="str">
            <v>07028</v>
          </cell>
          <cell r="B200" t="str">
            <v>Брюки из плотной ткани</v>
          </cell>
          <cell r="C200">
            <v>400</v>
          </cell>
          <cell r="D200" t="str">
            <v>Женская</v>
          </cell>
          <cell r="E200" t="str">
            <v>Брюки_жен.</v>
          </cell>
          <cell r="F200" t="str">
            <v>46-48 (L)</v>
          </cell>
          <cell r="G200" t="str">
            <v>Хорошее</v>
          </cell>
        </row>
        <row r="201">
          <cell r="A201" t="str">
            <v>07029</v>
          </cell>
          <cell r="B201" t="str">
            <v>Летнее платье</v>
          </cell>
          <cell r="C201">
            <v>350</v>
          </cell>
          <cell r="D201" t="str">
            <v>Женская</v>
          </cell>
          <cell r="E201" t="str">
            <v>Платья_жен.</v>
          </cell>
          <cell r="F201" t="str">
            <v>46-48 (L)</v>
          </cell>
          <cell r="G201" t="str">
            <v>Хорошее</v>
          </cell>
        </row>
        <row r="202">
          <cell r="A202" t="str">
            <v>07030</v>
          </cell>
          <cell r="B202" t="str">
            <v>Свитер крупной вязки</v>
          </cell>
          <cell r="C202">
            <v>300</v>
          </cell>
          <cell r="D202" t="str">
            <v>Женская</v>
          </cell>
          <cell r="E202" t="str">
            <v>Кофты_жен.</v>
          </cell>
          <cell r="F202" t="str">
            <v>46-48 (L)</v>
          </cell>
          <cell r="G202" t="str">
            <v>Хорошее</v>
          </cell>
        </row>
        <row r="203">
          <cell r="A203" t="str">
            <v>07031</v>
          </cell>
          <cell r="B203" t="str">
            <v>Костюм мужской</v>
          </cell>
          <cell r="C203">
            <v>1000</v>
          </cell>
          <cell r="D203" t="str">
            <v>Мужская</v>
          </cell>
          <cell r="E203" t="str">
            <v>Рубашки_муж.</v>
          </cell>
          <cell r="F203" t="str">
            <v>44-46 (S)</v>
          </cell>
          <cell r="G203" t="str">
            <v>Удовлетворительное</v>
          </cell>
        </row>
        <row r="204">
          <cell r="A204" t="str">
            <v>07032</v>
          </cell>
          <cell r="B204" t="str">
            <v>Блуза женская</v>
          </cell>
          <cell r="C204">
            <v>150</v>
          </cell>
          <cell r="D204" t="str">
            <v>Женская</v>
          </cell>
          <cell r="E204" t="str">
            <v>Рубашки_жен.</v>
          </cell>
          <cell r="F204" t="str">
            <v>&gt;52 (XXXL)</v>
          </cell>
          <cell r="G204" t="str">
            <v>Хорошее</v>
          </cell>
        </row>
        <row r="205">
          <cell r="A205" t="str">
            <v>07033</v>
          </cell>
          <cell r="B205" t="str">
            <v>Свитер</v>
          </cell>
          <cell r="C205">
            <v>300</v>
          </cell>
          <cell r="D205" t="str">
            <v>Женская</v>
          </cell>
          <cell r="E205" t="str">
            <v>Кофты_жен.</v>
          </cell>
          <cell r="F205" t="str">
            <v>40-42 (XS)</v>
          </cell>
          <cell r="G205" t="str">
            <v>Хорошее</v>
          </cell>
        </row>
        <row r="206">
          <cell r="A206" t="str">
            <v>07034</v>
          </cell>
          <cell r="B206" t="str">
            <v>Кардиган</v>
          </cell>
          <cell r="C206">
            <v>300</v>
          </cell>
          <cell r="D206" t="str">
            <v>Женская</v>
          </cell>
          <cell r="E206" t="str">
            <v>Кофты_жен.</v>
          </cell>
          <cell r="F206" t="str">
            <v>46-48 (L)</v>
          </cell>
          <cell r="G206" t="str">
            <v>Хорошее</v>
          </cell>
        </row>
        <row r="207">
          <cell r="A207" t="str">
            <v>07035</v>
          </cell>
          <cell r="B207" t="str">
            <v>Платье вязанное</v>
          </cell>
          <cell r="C207">
            <v>200</v>
          </cell>
          <cell r="D207" t="str">
            <v>Женская</v>
          </cell>
          <cell r="E207" t="str">
            <v>Платья_жен.</v>
          </cell>
          <cell r="F207" t="str">
            <v>44-46 (M)</v>
          </cell>
          <cell r="G207" t="str">
            <v>Хорошее</v>
          </cell>
        </row>
        <row r="208">
          <cell r="A208" t="str">
            <v>07036</v>
          </cell>
          <cell r="B208" t="str">
            <v>Легкая куртка</v>
          </cell>
          <cell r="C208">
            <v>300</v>
          </cell>
          <cell r="D208" t="str">
            <v>Женская</v>
          </cell>
          <cell r="E208" t="str">
            <v>Верхняя_одежда_жен.</v>
          </cell>
          <cell r="F208" t="str">
            <v>42-44 (S)</v>
          </cell>
          <cell r="G208" t="str">
            <v>Хорошее</v>
          </cell>
        </row>
        <row r="209">
          <cell r="A209" t="str">
            <v>07037</v>
          </cell>
          <cell r="B209" t="str">
            <v>Трикотажный топ</v>
          </cell>
          <cell r="C209">
            <v>150</v>
          </cell>
          <cell r="D209" t="str">
            <v>Женская</v>
          </cell>
          <cell r="E209" t="str">
            <v>Майки_жен.</v>
          </cell>
          <cell r="F209" t="str">
            <v>40-42 (XS)</v>
          </cell>
          <cell r="G209" t="str">
            <v>Хорошее</v>
          </cell>
        </row>
        <row r="210">
          <cell r="A210" t="str">
            <v>07038</v>
          </cell>
          <cell r="B210" t="str">
            <v>Джинсовые бриджы</v>
          </cell>
          <cell r="C210">
            <v>300</v>
          </cell>
          <cell r="D210" t="str">
            <v>Женская</v>
          </cell>
          <cell r="E210" t="str">
            <v>Юбки_и_шорты_жен.</v>
          </cell>
          <cell r="F210" t="str">
            <v>42-44 (S)</v>
          </cell>
          <cell r="G210" t="str">
            <v>Удовлетворительное</v>
          </cell>
        </row>
        <row r="211">
          <cell r="A211" t="str">
            <v>07039</v>
          </cell>
          <cell r="B211" t="str">
            <v>Брюки женские</v>
          </cell>
          <cell r="C211">
            <v>300</v>
          </cell>
          <cell r="D211" t="str">
            <v>Женская</v>
          </cell>
          <cell r="E211" t="str">
            <v>Брюки_жен.</v>
          </cell>
          <cell r="F211" t="str">
            <v>44-46 (M)</v>
          </cell>
          <cell r="G211" t="str">
            <v>Удовлетворительное</v>
          </cell>
        </row>
        <row r="212">
          <cell r="A212" t="str">
            <v>07040</v>
          </cell>
          <cell r="B212" t="str">
            <v>Свитер женский</v>
          </cell>
          <cell r="C212">
            <v>300</v>
          </cell>
          <cell r="D212" t="str">
            <v>Женская</v>
          </cell>
          <cell r="E212" t="str">
            <v>Кофты_жен.</v>
          </cell>
          <cell r="F212" t="str">
            <v>44-46 (M)</v>
          </cell>
          <cell r="G212" t="str">
            <v>Хорошее</v>
          </cell>
        </row>
        <row r="213">
          <cell r="A213" t="str">
            <v>08001</v>
          </cell>
          <cell r="B213" t="str">
            <v>Джинсовые шорты</v>
          </cell>
          <cell r="C213">
            <v>300</v>
          </cell>
          <cell r="D213" t="str">
            <v>Женская</v>
          </cell>
          <cell r="E213" t="str">
            <v>Юбки_и_шорты_жен.</v>
          </cell>
          <cell r="F213" t="str">
            <v>46-48 (L)</v>
          </cell>
          <cell r="G213" t="str">
            <v>Хорошее</v>
          </cell>
        </row>
        <row r="214">
          <cell r="A214" t="str">
            <v>08002</v>
          </cell>
          <cell r="B214" t="str">
            <v>Шорты Burbery</v>
          </cell>
          <cell r="C214">
            <v>600</v>
          </cell>
          <cell r="D214" t="str">
            <v>Женская</v>
          </cell>
          <cell r="E214" t="str">
            <v>Юбки_и_шорты_жен.</v>
          </cell>
          <cell r="F214" t="str">
            <v>44-46 (M)</v>
          </cell>
          <cell r="G214" t="str">
            <v>Отличное</v>
          </cell>
        </row>
        <row r="215">
          <cell r="A215" t="str">
            <v>08003</v>
          </cell>
          <cell r="B215" t="str">
            <v>Футболка ROXY</v>
          </cell>
          <cell r="C215">
            <v>250</v>
          </cell>
          <cell r="D215" t="str">
            <v>Женская</v>
          </cell>
          <cell r="E215" t="str">
            <v>Майки_жен.</v>
          </cell>
          <cell r="F215" t="str">
            <v>46-48 (L)</v>
          </cell>
          <cell r="G215" t="str">
            <v>Хорошее</v>
          </cell>
        </row>
        <row r="216">
          <cell r="A216" t="str">
            <v>08004</v>
          </cell>
          <cell r="B216" t="str">
            <v>Куртка женская</v>
          </cell>
          <cell r="C216">
            <v>800</v>
          </cell>
          <cell r="D216" t="str">
            <v>Женская</v>
          </cell>
          <cell r="E216" t="str">
            <v>Верхняя_одежда_жен.</v>
          </cell>
          <cell r="F216" t="str">
            <v>46-48 (L)</v>
          </cell>
          <cell r="G216" t="str">
            <v>Отличное</v>
          </cell>
        </row>
        <row r="217">
          <cell r="A217" t="str">
            <v>08005</v>
          </cell>
          <cell r="B217" t="str">
            <v>Платье женское</v>
          </cell>
          <cell r="C217">
            <v>900</v>
          </cell>
          <cell r="D217" t="str">
            <v>Женская</v>
          </cell>
          <cell r="E217" t="str">
            <v>Платья_жен.</v>
          </cell>
          <cell r="F217" t="str">
            <v>46-48 (L)</v>
          </cell>
          <cell r="G217" t="str">
            <v>Отличное</v>
          </cell>
        </row>
        <row r="218">
          <cell r="A218" t="str">
            <v>09001</v>
          </cell>
          <cell r="B218" t="str">
            <v>Джинсы Zara</v>
          </cell>
          <cell r="C218">
            <v>1000</v>
          </cell>
          <cell r="D218" t="str">
            <v>Женская одежда</v>
          </cell>
          <cell r="E218" t="str">
            <v>Джинсы</v>
          </cell>
          <cell r="F218">
            <v>25</v>
          </cell>
          <cell r="G218" t="str">
            <v>Отличное</v>
          </cell>
          <cell r="I218" t="str">
            <v>Дефектов нет</v>
          </cell>
          <cell r="J218" t="str">
            <v>Размер EUR 34, MEX 24</v>
          </cell>
          <cell r="M218">
            <v>72</v>
          </cell>
          <cell r="N218">
            <v>84</v>
          </cell>
          <cell r="Q218">
            <v>87</v>
          </cell>
        </row>
        <row r="219">
          <cell r="A219" t="str">
            <v>09002</v>
          </cell>
          <cell r="B219" t="str">
            <v>Рубашка KOTON</v>
          </cell>
          <cell r="C219">
            <v>300</v>
          </cell>
          <cell r="D219" t="str">
            <v>Женская одежда</v>
          </cell>
          <cell r="E219" t="str">
            <v>Рубашки и блузки</v>
          </cell>
          <cell r="F219" t="str">
            <v>40-42 (XS)</v>
          </cell>
          <cell r="G219" t="str">
            <v>Отличное</v>
          </cell>
          <cell r="I219" t="str">
            <v>Дефектов нет</v>
          </cell>
          <cell r="L219">
            <v>82</v>
          </cell>
          <cell r="P219">
            <v>45</v>
          </cell>
        </row>
        <row r="220">
          <cell r="A220" t="str">
            <v>09003</v>
          </cell>
          <cell r="B220" t="str">
            <v>Юбка-шорты Adidas</v>
          </cell>
          <cell r="C220">
            <v>300</v>
          </cell>
          <cell r="D220" t="str">
            <v>Женская одежда</v>
          </cell>
          <cell r="E220" t="str">
            <v>Шорты и бриджы</v>
          </cell>
          <cell r="F220" t="str">
            <v>40-42 (XS)</v>
          </cell>
          <cell r="G220" t="str">
            <v>Хорошее</v>
          </cell>
          <cell r="I220" t="str">
            <v>Дефектов нет</v>
          </cell>
          <cell r="M220">
            <v>68</v>
          </cell>
          <cell r="Q220">
            <v>30</v>
          </cell>
        </row>
        <row r="221">
          <cell r="A221" t="str">
            <v>09004</v>
          </cell>
          <cell r="B221" t="str">
            <v>Сарафан Adidas</v>
          </cell>
          <cell r="C221">
            <v>300</v>
          </cell>
          <cell r="D221" t="str">
            <v>Женская одежда</v>
          </cell>
          <cell r="E221" t="str">
            <v>Платья и юбки</v>
          </cell>
          <cell r="F221" t="str">
            <v>40-42 (XS)</v>
          </cell>
          <cell r="G221" t="str">
            <v>Хорошее</v>
          </cell>
          <cell r="I221" t="str">
            <v>Дефектов нет</v>
          </cell>
          <cell r="J221" t="str">
            <v>Трикотажный сарафан свободного кроя</v>
          </cell>
          <cell r="M221">
            <v>78</v>
          </cell>
          <cell r="P221">
            <v>82</v>
          </cell>
        </row>
        <row r="222">
          <cell r="A222" t="str">
            <v>09006</v>
          </cell>
          <cell r="B222" t="str">
            <v>Кофта Zara</v>
          </cell>
          <cell r="C222">
            <v>700</v>
          </cell>
          <cell r="D222" t="str">
            <v>Женская одежда</v>
          </cell>
          <cell r="E222" t="str">
            <v>Кофты и свитера</v>
          </cell>
          <cell r="F222" t="str">
            <v>42-44 (S)</v>
          </cell>
          <cell r="G222" t="str">
            <v>Отличное</v>
          </cell>
          <cell r="I222" t="str">
            <v>Дефектов нет</v>
          </cell>
          <cell r="J222" t="str">
            <v>Свободный крой, укороченная</v>
          </cell>
          <cell r="K222">
            <v>40</v>
          </cell>
          <cell r="L222">
            <v>90</v>
          </cell>
          <cell r="O222">
            <v>56</v>
          </cell>
          <cell r="P222">
            <v>47</v>
          </cell>
        </row>
        <row r="223">
          <cell r="A223" t="str">
            <v>09007</v>
          </cell>
          <cell r="B223" t="str">
            <v>Кофта Zara</v>
          </cell>
          <cell r="C223">
            <v>500</v>
          </cell>
          <cell r="D223" t="str">
            <v>Женская одежда</v>
          </cell>
          <cell r="E223" t="str">
            <v>Кофты и свитера</v>
          </cell>
          <cell r="F223" t="str">
            <v>42-44 (S)</v>
          </cell>
          <cell r="G223" t="str">
            <v>Отличное</v>
          </cell>
          <cell r="H223" t="str">
            <v>Трикотаж</v>
          </cell>
          <cell r="I223" t="str">
            <v>Дефектов нет</v>
          </cell>
          <cell r="J223" t="str">
            <v>Свободный крой</v>
          </cell>
          <cell r="L223">
            <v>112</v>
          </cell>
          <cell r="P223">
            <v>66</v>
          </cell>
        </row>
        <row r="224">
          <cell r="A224" t="str">
            <v>09008</v>
          </cell>
          <cell r="B224" t="str">
            <v>Платье Zara</v>
          </cell>
          <cell r="C224">
            <v>500</v>
          </cell>
          <cell r="D224" t="str">
            <v>Женская одежда</v>
          </cell>
          <cell r="E224" t="str">
            <v>Платья и юбки</v>
          </cell>
          <cell r="F224" t="str">
            <v>42-44 (S)</v>
          </cell>
          <cell r="G224" t="str">
            <v>Хорошее</v>
          </cell>
          <cell r="H224" t="str">
            <v>Трикотаж</v>
          </cell>
          <cell r="I224" t="str">
            <v>Дефектов нет</v>
          </cell>
          <cell r="J224" t="str">
            <v>Немного катышков внизу</v>
          </cell>
          <cell r="K224">
            <v>34</v>
          </cell>
          <cell r="L224">
            <v>82</v>
          </cell>
          <cell r="M224">
            <v>76</v>
          </cell>
          <cell r="N224">
            <v>88</v>
          </cell>
          <cell r="O224">
            <v>52</v>
          </cell>
          <cell r="P224">
            <v>91</v>
          </cell>
        </row>
        <row r="225">
          <cell r="A225" t="str">
            <v>09009</v>
          </cell>
          <cell r="B225" t="str">
            <v>Рубашка Zara</v>
          </cell>
          <cell r="C225">
            <v>200</v>
          </cell>
          <cell r="D225" t="str">
            <v>Женская одежда</v>
          </cell>
          <cell r="E225" t="str">
            <v>Рубашки и блузки</v>
          </cell>
          <cell r="F225" t="str">
            <v>40-42 (XS)</v>
          </cell>
          <cell r="G225" t="str">
            <v>Отличное</v>
          </cell>
          <cell r="I225" t="str">
            <v>Дефектов нет</v>
          </cell>
          <cell r="K225">
            <v>36</v>
          </cell>
          <cell r="L225">
            <v>86</v>
          </cell>
          <cell r="O225">
            <v>44</v>
          </cell>
          <cell r="P225">
            <v>62</v>
          </cell>
        </row>
        <row r="226">
          <cell r="A226" t="str">
            <v>09010</v>
          </cell>
          <cell r="B226" t="str">
            <v>Рубашка Zara</v>
          </cell>
          <cell r="C226">
            <v>400</v>
          </cell>
          <cell r="D226" t="str">
            <v>Женская одежда</v>
          </cell>
          <cell r="E226" t="str">
            <v>Рубашки и блузки</v>
          </cell>
          <cell r="F226" t="str">
            <v>40-42 (XS)</v>
          </cell>
          <cell r="G226" t="str">
            <v>Отличное</v>
          </cell>
          <cell r="I226" t="str">
            <v>Дефектов нет</v>
          </cell>
          <cell r="K226">
            <v>38</v>
          </cell>
          <cell r="L226">
            <v>88</v>
          </cell>
          <cell r="O226">
            <v>59</v>
          </cell>
          <cell r="P226">
            <v>72</v>
          </cell>
        </row>
        <row r="227">
          <cell r="A227" t="str">
            <v>09011</v>
          </cell>
          <cell r="B227" t="str">
            <v>Платье KOTON</v>
          </cell>
          <cell r="C227">
            <v>300</v>
          </cell>
          <cell r="D227" t="str">
            <v>Женская одежда</v>
          </cell>
          <cell r="E227" t="str">
            <v>Платья и юбки</v>
          </cell>
          <cell r="F227" t="str">
            <v>40-42 (XS)</v>
          </cell>
          <cell r="G227" t="str">
            <v>Хорошее</v>
          </cell>
          <cell r="H227" t="str">
            <v>Вискоза</v>
          </cell>
          <cell r="I227" t="str">
            <v>Дефектов нет</v>
          </cell>
          <cell r="J227" t="str">
            <v>На подкладе, два кармана</v>
          </cell>
          <cell r="L227">
            <v>84</v>
          </cell>
          <cell r="P227">
            <v>81</v>
          </cell>
        </row>
        <row r="228">
          <cell r="A228" t="str">
            <v>09012</v>
          </cell>
          <cell r="B228" t="str">
            <v>Юбка Zara</v>
          </cell>
          <cell r="C228">
            <v>1000</v>
          </cell>
          <cell r="D228" t="str">
            <v>Женская одежда</v>
          </cell>
          <cell r="E228" t="str">
            <v>Платья и юбки</v>
          </cell>
          <cell r="F228" t="str">
            <v>40-42 (XS)</v>
          </cell>
          <cell r="G228" t="str">
            <v>Отличное</v>
          </cell>
          <cell r="H228" t="str">
            <v>Шелк</v>
          </cell>
          <cell r="I228" t="str">
            <v>Дефектов нет</v>
          </cell>
          <cell r="J228" t="str">
            <v>Очень легкая</v>
          </cell>
          <cell r="M228">
            <v>68</v>
          </cell>
          <cell r="N228">
            <v>84</v>
          </cell>
          <cell r="Q228">
            <v>63</v>
          </cell>
        </row>
        <row r="229">
          <cell r="A229" t="str">
            <v>09013</v>
          </cell>
          <cell r="B229" t="str">
            <v>Шорты Zara</v>
          </cell>
          <cell r="C229">
            <v>500</v>
          </cell>
          <cell r="D229" t="str">
            <v>Женская одежда</v>
          </cell>
          <cell r="E229" t="str">
            <v>Шорты и бриджы</v>
          </cell>
          <cell r="F229" t="str">
            <v>40-42 (XS)</v>
          </cell>
          <cell r="G229" t="str">
            <v>Отличное</v>
          </cell>
          <cell r="I229" t="str">
            <v>Дефектов нет</v>
          </cell>
          <cell r="J229" t="str">
            <v>Шорты с завышенной талией, два кармана</v>
          </cell>
          <cell r="M229">
            <v>66</v>
          </cell>
          <cell r="N229">
            <v>86</v>
          </cell>
          <cell r="Q229">
            <v>40</v>
          </cell>
        </row>
        <row r="230">
          <cell r="A230" t="str">
            <v>09014</v>
          </cell>
          <cell r="B230" t="str">
            <v>Брюки Zara</v>
          </cell>
          <cell r="C230">
            <v>500</v>
          </cell>
          <cell r="D230" t="str">
            <v>Женская одежда</v>
          </cell>
          <cell r="E230" t="str">
            <v>Брюки</v>
          </cell>
          <cell r="F230" t="str">
            <v>40-42 (XS)</v>
          </cell>
          <cell r="G230" t="str">
            <v>Хорошее</v>
          </cell>
          <cell r="H230" t="str">
            <v>Полиэстер, вискоза</v>
          </cell>
          <cell r="I230" t="str">
            <v>Внизу немного катышков</v>
          </cell>
          <cell r="M230">
            <v>66</v>
          </cell>
          <cell r="N230">
            <v>82</v>
          </cell>
          <cell r="Q230">
            <v>96</v>
          </cell>
        </row>
        <row r="231">
          <cell r="A231" t="str">
            <v>09015</v>
          </cell>
          <cell r="B231" t="str">
            <v>Брюки Zara</v>
          </cell>
          <cell r="C231">
            <v>1000</v>
          </cell>
          <cell r="D231" t="str">
            <v>Женская одежда</v>
          </cell>
          <cell r="E231" t="str">
            <v>Брюки</v>
          </cell>
          <cell r="F231" t="str">
            <v>40-42 (XS)</v>
          </cell>
          <cell r="G231" t="str">
            <v>Отличное</v>
          </cell>
          <cell r="I231" t="str">
            <v>Дефектов нет</v>
          </cell>
          <cell r="J231" t="str">
            <v>Брюки темно-синие с завышенной талией</v>
          </cell>
          <cell r="M231">
            <v>68</v>
          </cell>
          <cell r="N231">
            <v>82</v>
          </cell>
          <cell r="Q231">
            <v>90</v>
          </cell>
        </row>
        <row r="232">
          <cell r="A232" t="str">
            <v>09016</v>
          </cell>
          <cell r="B232" t="str">
            <v>Пиджак Zara</v>
          </cell>
          <cell r="C232">
            <v>1000</v>
          </cell>
          <cell r="D232" t="str">
            <v>Женская одежда</v>
          </cell>
          <cell r="E232" t="str">
            <v>Пиджаки и костюмы</v>
          </cell>
          <cell r="F232" t="str">
            <v>40-42 (XS)</v>
          </cell>
          <cell r="G232" t="str">
            <v>Отличное</v>
          </cell>
          <cell r="I232" t="str">
            <v>Дефектов нет</v>
          </cell>
          <cell r="J232" t="str">
            <v>Пиджак кремового цвета</v>
          </cell>
          <cell r="K232">
            <v>36</v>
          </cell>
          <cell r="L232">
            <v>82</v>
          </cell>
          <cell r="O232">
            <v>48</v>
          </cell>
          <cell r="P232">
            <v>60</v>
          </cell>
        </row>
        <row r="233">
          <cell r="A233" t="str">
            <v>09017</v>
          </cell>
          <cell r="B233" t="str">
            <v>Платье Zara</v>
          </cell>
          <cell r="C233">
            <v>700</v>
          </cell>
          <cell r="D233" t="str">
            <v>Женская одежда</v>
          </cell>
          <cell r="E233" t="str">
            <v>Платья и юбки</v>
          </cell>
          <cell r="F233" t="str">
            <v>40-42 (XS)</v>
          </cell>
          <cell r="G233" t="str">
            <v>Отличное</v>
          </cell>
          <cell r="H233" t="str">
            <v>полиэстер</v>
          </cell>
          <cell r="I233" t="str">
            <v>Дефектов нет</v>
          </cell>
          <cell r="J233" t="str">
            <v>Свободный крой</v>
          </cell>
          <cell r="Q233">
            <v>94</v>
          </cell>
        </row>
        <row r="234">
          <cell r="A234" t="str">
            <v>09018</v>
          </cell>
          <cell r="B234" t="str">
            <v>Платье Zara</v>
          </cell>
          <cell r="C234">
            <v>600</v>
          </cell>
          <cell r="D234" t="str">
            <v>Женская одежда</v>
          </cell>
          <cell r="E234" t="str">
            <v>Платья и юбки</v>
          </cell>
          <cell r="F234" t="str">
            <v>40-42 (XS)</v>
          </cell>
          <cell r="G234" t="str">
            <v>Отличное</v>
          </cell>
          <cell r="H234" t="str">
            <v>Полиэстер</v>
          </cell>
          <cell r="I234" t="str">
            <v>Дефектов нет</v>
          </cell>
          <cell r="J234" t="str">
            <v>На спине разрез, Талия на резинке</v>
          </cell>
          <cell r="L234">
            <v>82</v>
          </cell>
          <cell r="Q234">
            <v>87</v>
          </cell>
        </row>
        <row r="235">
          <cell r="A235" t="str">
            <v>09019</v>
          </cell>
          <cell r="B235" t="str">
            <v>Платье Zara</v>
          </cell>
          <cell r="C235">
            <v>1500</v>
          </cell>
          <cell r="D235" t="str">
            <v>Женская одежда</v>
          </cell>
          <cell r="E235" t="str">
            <v>Платья и юбки</v>
          </cell>
          <cell r="F235" t="str">
            <v>40-42 (XS)</v>
          </cell>
          <cell r="G235" t="str">
            <v>Отличное</v>
          </cell>
          <cell r="H235" t="str">
            <v>Полиэстер</v>
          </cell>
          <cell r="I235" t="str">
            <v>Дефектов нет</v>
          </cell>
          <cell r="J235" t="str">
            <v>Прямого кроя</v>
          </cell>
          <cell r="K235">
            <v>40</v>
          </cell>
          <cell r="L235">
            <v>90</v>
          </cell>
          <cell r="Q235">
            <v>97</v>
          </cell>
        </row>
        <row r="236">
          <cell r="A236" t="str">
            <v>09020</v>
          </cell>
          <cell r="B236" t="str">
            <v>Платье Zara</v>
          </cell>
          <cell r="C236">
            <v>1500</v>
          </cell>
          <cell r="D236" t="str">
            <v>Женская одежда</v>
          </cell>
          <cell r="E236" t="str">
            <v>Платья и юбки</v>
          </cell>
          <cell r="F236" t="str">
            <v>40-42 (XS)</v>
          </cell>
          <cell r="G236" t="str">
            <v>Отличное</v>
          </cell>
          <cell r="I236" t="str">
            <v>Дефектов нет</v>
          </cell>
          <cell r="J236" t="str">
            <v>Верх платья кремового цвета, Юбка прямая с двумя карманами</v>
          </cell>
          <cell r="M236">
            <v>72</v>
          </cell>
          <cell r="Q236">
            <v>35</v>
          </cell>
        </row>
        <row r="237">
          <cell r="A237" t="str">
            <v>09021</v>
          </cell>
          <cell r="B237" t="str">
            <v>Сумка Zara</v>
          </cell>
          <cell r="C237">
            <v>500</v>
          </cell>
          <cell r="D237" t="str">
            <v>Женская одежда</v>
          </cell>
          <cell r="E237" t="str">
            <v>Аксессуары</v>
          </cell>
          <cell r="G237" t="str">
            <v>Отличное</v>
          </cell>
          <cell r="H237" t="str">
            <v>Искусственная кожа</v>
          </cell>
          <cell r="I237" t="str">
            <v>Дефектов нет</v>
          </cell>
          <cell r="J237" t="str">
            <v>Сумка - один отдел, застежка на молнию</v>
          </cell>
        </row>
        <row r="238">
          <cell r="A238" t="str">
            <v>10026</v>
          </cell>
          <cell r="B238" t="str">
            <v>Босоножки</v>
          </cell>
          <cell r="C238">
            <v>1500</v>
          </cell>
          <cell r="D238" t="str">
            <v>Женская одежда</v>
          </cell>
          <cell r="E238" t="str">
            <v>Обувь</v>
          </cell>
          <cell r="F238">
            <v>40</v>
          </cell>
          <cell r="G238" t="str">
            <v>Новое</v>
          </cell>
          <cell r="H238" t="str">
            <v>Верх - натуральная кожа, подклада натуральная кожа</v>
          </cell>
          <cell r="I238" t="str">
            <v>Дефектов нет</v>
          </cell>
          <cell r="J238" t="str">
            <v>Высота каблука 8 см</v>
          </cell>
        </row>
        <row r="239">
          <cell r="A239" t="str">
            <v>10027</v>
          </cell>
          <cell r="B239" t="str">
            <v>Сабо желтые и голубые</v>
          </cell>
          <cell r="C239">
            <v>700</v>
          </cell>
          <cell r="D239" t="str">
            <v>Женская одежда</v>
          </cell>
          <cell r="E239" t="str">
            <v>Обувь</v>
          </cell>
          <cell r="F239">
            <v>38</v>
          </cell>
          <cell r="G239" t="str">
            <v>Новое</v>
          </cell>
          <cell r="H239" t="str">
            <v>Верх - натуральная кожа, подклада - натуральная кожа</v>
          </cell>
          <cell r="I239" t="str">
            <v>Дефектов нет</v>
          </cell>
          <cell r="J239" t="str">
            <v>Высота каблука 9 см</v>
          </cell>
        </row>
        <row r="240">
          <cell r="A240" t="str">
            <v>10027 - 1</v>
          </cell>
          <cell r="B240" t="str">
            <v>Босоножки белые</v>
          </cell>
          <cell r="C240">
            <v>1200</v>
          </cell>
          <cell r="D240" t="str">
            <v>Женская одежда</v>
          </cell>
          <cell r="E240" t="str">
            <v>Обувь</v>
          </cell>
          <cell r="F240">
            <v>40</v>
          </cell>
          <cell r="G240" t="str">
            <v>Новое</v>
          </cell>
          <cell r="H240" t="str">
            <v>Верх - натуральная кожа, подклада- натуральная кожа</v>
          </cell>
          <cell r="I240" t="str">
            <v>Дефектов нет</v>
          </cell>
          <cell r="J240" t="str">
            <v>Высота каблука - 8 см</v>
          </cell>
        </row>
        <row r="241">
          <cell r="A241" t="str">
            <v>10028</v>
          </cell>
          <cell r="B241" t="str">
            <v>Босоножки черные</v>
          </cell>
          <cell r="C241">
            <v>2000</v>
          </cell>
          <cell r="D241" t="str">
            <v>Женская одежда</v>
          </cell>
          <cell r="E241" t="str">
            <v>Обувь</v>
          </cell>
          <cell r="F241">
            <v>40</v>
          </cell>
          <cell r="G241" t="str">
            <v>Новое</v>
          </cell>
          <cell r="H241" t="str">
            <v>Верх - натуральная кожа, Подклада - натуральная кожа</v>
          </cell>
          <cell r="I241" t="str">
            <v>Дефектов нет</v>
          </cell>
          <cell r="J241" t="str">
            <v>Высота каблука - 8 см</v>
          </cell>
        </row>
        <row r="242">
          <cell r="A242" t="str">
            <v>10030</v>
          </cell>
          <cell r="B242" t="str">
            <v>Сабо</v>
          </cell>
          <cell r="C242">
            <v>1000</v>
          </cell>
          <cell r="D242" t="str">
            <v>Женская одежда</v>
          </cell>
          <cell r="E242" t="str">
            <v>Обувь</v>
          </cell>
          <cell r="F242">
            <v>39</v>
          </cell>
          <cell r="G242" t="str">
            <v>Новое</v>
          </cell>
          <cell r="H242" t="str">
            <v>Верх - натуральная кожа, подклада - натуральная кожа</v>
          </cell>
          <cell r="I242" t="str">
            <v>Дефектов нет</v>
          </cell>
          <cell r="J242" t="str">
            <v>Высота спереди 2 см_x000D_
Высота каблука 9 см</v>
          </cell>
        </row>
        <row r="243">
          <cell r="A243" t="str">
            <v>10031</v>
          </cell>
          <cell r="B243" t="str">
            <v>Босоножки</v>
          </cell>
          <cell r="C243">
            <v>1000</v>
          </cell>
          <cell r="D243" t="str">
            <v>Женская одежда</v>
          </cell>
          <cell r="E243" t="str">
            <v>Обувь</v>
          </cell>
          <cell r="F243">
            <v>40</v>
          </cell>
          <cell r="G243" t="str">
            <v>Новое</v>
          </cell>
          <cell r="H243" t="str">
            <v>Верх - натуральная кожа, подклада - натуральная кожа</v>
          </cell>
          <cell r="I243" t="str">
            <v>Дефектов нет</v>
          </cell>
          <cell r="J243" t="str">
            <v>Высота каблука 8 см</v>
          </cell>
        </row>
        <row r="244">
          <cell r="A244" t="str">
            <v>10032</v>
          </cell>
          <cell r="B244" t="str">
            <v>Туфли серые с рисунком</v>
          </cell>
          <cell r="C244">
            <v>2000</v>
          </cell>
          <cell r="D244" t="str">
            <v>Женская одежда</v>
          </cell>
          <cell r="E244" t="str">
            <v>Обувь</v>
          </cell>
          <cell r="F244">
            <v>39</v>
          </cell>
          <cell r="G244" t="str">
            <v>Новое</v>
          </cell>
          <cell r="H244" t="str">
            <v>Верх - Натуральная кожа, подклада - натуральная кожа</v>
          </cell>
          <cell r="I244" t="str">
            <v>Дефектов нет</v>
          </cell>
          <cell r="J244" t="str">
            <v>Размер 39 - 39,5_x000D_
Высота платформы - 3 см_x000D_
Высота каблука - 12 см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7"/>
  <sheetViews>
    <sheetView workbookViewId="0">
      <selection activeCell="N10" sqref="N10"/>
    </sheetView>
  </sheetViews>
  <sheetFormatPr defaultRowHeight="15" x14ac:dyDescent="0.25"/>
  <sheetData>
    <row r="1" spans="1:19" x14ac:dyDescent="0.25">
      <c r="A1" s="1" t="s">
        <v>96</v>
      </c>
      <c r="B1" s="2" t="s">
        <v>97</v>
      </c>
      <c r="C1" s="3" t="s">
        <v>98</v>
      </c>
      <c r="D1" s="2" t="s">
        <v>99</v>
      </c>
      <c r="E1" s="2" t="s">
        <v>100</v>
      </c>
      <c r="F1" s="2" t="s">
        <v>101</v>
      </c>
      <c r="G1" s="2" t="s">
        <v>102</v>
      </c>
      <c r="H1" s="2" t="s">
        <v>103</v>
      </c>
      <c r="I1" s="2" t="s">
        <v>104</v>
      </c>
      <c r="J1" s="2" t="s">
        <v>105</v>
      </c>
      <c r="K1" s="2" t="s">
        <v>106</v>
      </c>
      <c r="L1" s="2" t="s">
        <v>107</v>
      </c>
      <c r="M1" s="2" t="s">
        <v>108</v>
      </c>
      <c r="N1" s="2" t="s">
        <v>109</v>
      </c>
      <c r="O1" s="2" t="s">
        <v>110</v>
      </c>
      <c r="P1" s="2" t="s">
        <v>111</v>
      </c>
      <c r="Q1" s="2" t="s">
        <v>112</v>
      </c>
      <c r="R1" s="2" t="s">
        <v>113</v>
      </c>
    </row>
    <row r="2" spans="1:19" x14ac:dyDescent="0.25">
      <c r="A2" s="1" t="s">
        <v>0</v>
      </c>
      <c r="B2" s="2" t="s">
        <v>1</v>
      </c>
      <c r="C2" s="3">
        <v>1000</v>
      </c>
      <c r="D2" s="2" t="s">
        <v>2</v>
      </c>
      <c r="E2" s="2" t="s">
        <v>3</v>
      </c>
      <c r="F2" s="2">
        <v>25</v>
      </c>
      <c r="G2" s="2" t="s">
        <v>4</v>
      </c>
      <c r="H2" s="2"/>
      <c r="I2" t="s">
        <v>5</v>
      </c>
      <c r="J2" t="s">
        <v>6</v>
      </c>
      <c r="M2">
        <v>72</v>
      </c>
      <c r="N2">
        <v>84</v>
      </c>
      <c r="Q2">
        <v>87</v>
      </c>
    </row>
    <row r="3" spans="1:19" x14ac:dyDescent="0.25">
      <c r="A3" s="1" t="s">
        <v>7</v>
      </c>
      <c r="B3" s="2" t="s">
        <v>8</v>
      </c>
      <c r="C3" s="3">
        <v>300</v>
      </c>
      <c r="D3" s="2" t="s">
        <v>2</v>
      </c>
      <c r="E3" s="2" t="s">
        <v>9</v>
      </c>
      <c r="F3" s="2" t="s">
        <v>10</v>
      </c>
      <c r="G3" s="2" t="s">
        <v>4</v>
      </c>
      <c r="H3" s="2"/>
      <c r="I3" t="s">
        <v>5</v>
      </c>
      <c r="L3">
        <v>82</v>
      </c>
      <c r="P3">
        <v>45</v>
      </c>
    </row>
    <row r="4" spans="1:19" x14ac:dyDescent="0.25">
      <c r="A4" s="1" t="s">
        <v>11</v>
      </c>
      <c r="B4" s="2" t="s">
        <v>12</v>
      </c>
      <c r="C4" s="3">
        <v>300</v>
      </c>
      <c r="D4" s="2" t="s">
        <v>2</v>
      </c>
      <c r="E4" s="2" t="s">
        <v>13</v>
      </c>
      <c r="F4" s="2" t="s">
        <v>10</v>
      </c>
      <c r="G4" s="2" t="s">
        <v>14</v>
      </c>
      <c r="H4" s="2"/>
      <c r="I4" t="s">
        <v>5</v>
      </c>
      <c r="M4">
        <v>68</v>
      </c>
      <c r="Q4">
        <v>30</v>
      </c>
    </row>
    <row r="5" spans="1:19" x14ac:dyDescent="0.25">
      <c r="A5" s="1" t="s">
        <v>15</v>
      </c>
      <c r="B5" s="2" t="s">
        <v>16</v>
      </c>
      <c r="C5" s="3">
        <v>300</v>
      </c>
      <c r="D5" s="2" t="s">
        <v>2</v>
      </c>
      <c r="E5" s="2" t="s">
        <v>17</v>
      </c>
      <c r="F5" s="2" t="s">
        <v>10</v>
      </c>
      <c r="G5" s="2" t="s">
        <v>14</v>
      </c>
      <c r="H5" s="2"/>
      <c r="I5" t="s">
        <v>5</v>
      </c>
      <c r="J5" t="s">
        <v>18</v>
      </c>
      <c r="M5">
        <v>78</v>
      </c>
      <c r="P5">
        <v>82</v>
      </c>
    </row>
    <row r="6" spans="1:19" x14ac:dyDescent="0.25">
      <c r="A6" s="4" t="s">
        <v>19</v>
      </c>
      <c r="B6" s="5" t="s">
        <v>20</v>
      </c>
      <c r="C6" s="6"/>
      <c r="D6" s="5"/>
      <c r="E6" s="5"/>
      <c r="F6" s="5"/>
      <c r="G6" s="5"/>
      <c r="H6" s="5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1" t="s">
        <v>21</v>
      </c>
      <c r="B7" s="2" t="s">
        <v>22</v>
      </c>
      <c r="C7" s="3">
        <v>700</v>
      </c>
      <c r="D7" s="2" t="s">
        <v>2</v>
      </c>
      <c r="E7" s="2" t="s">
        <v>23</v>
      </c>
      <c r="F7" s="2" t="s">
        <v>24</v>
      </c>
      <c r="G7" s="2" t="s">
        <v>4</v>
      </c>
      <c r="H7" s="2"/>
      <c r="I7" t="s">
        <v>5</v>
      </c>
      <c r="J7" t="s">
        <v>25</v>
      </c>
      <c r="K7">
        <v>40</v>
      </c>
      <c r="L7">
        <v>90</v>
      </c>
      <c r="O7">
        <v>56</v>
      </c>
      <c r="P7">
        <v>47</v>
      </c>
    </row>
    <row r="8" spans="1:19" x14ac:dyDescent="0.25">
      <c r="A8" s="1" t="s">
        <v>26</v>
      </c>
      <c r="B8" s="2" t="s">
        <v>22</v>
      </c>
      <c r="C8" s="3">
        <v>500</v>
      </c>
      <c r="D8" s="2" t="s">
        <v>2</v>
      </c>
      <c r="E8" s="2" t="s">
        <v>23</v>
      </c>
      <c r="F8" s="2" t="s">
        <v>24</v>
      </c>
      <c r="G8" s="2" t="s">
        <v>4</v>
      </c>
      <c r="H8" s="2" t="s">
        <v>27</v>
      </c>
      <c r="I8" t="s">
        <v>5</v>
      </c>
      <c r="J8" t="s">
        <v>28</v>
      </c>
      <c r="L8">
        <v>112</v>
      </c>
      <c r="P8">
        <v>66</v>
      </c>
    </row>
    <row r="9" spans="1:19" x14ac:dyDescent="0.25">
      <c r="A9" s="1" t="s">
        <v>29</v>
      </c>
      <c r="B9" s="2" t="s">
        <v>30</v>
      </c>
      <c r="C9" s="3">
        <v>500</v>
      </c>
      <c r="D9" s="2" t="s">
        <v>2</v>
      </c>
      <c r="E9" s="2" t="s">
        <v>17</v>
      </c>
      <c r="F9" s="2" t="s">
        <v>24</v>
      </c>
      <c r="G9" s="2" t="s">
        <v>14</v>
      </c>
      <c r="H9" s="2" t="s">
        <v>27</v>
      </c>
      <c r="I9" t="s">
        <v>5</v>
      </c>
      <c r="J9" t="s">
        <v>31</v>
      </c>
      <c r="K9">
        <v>34</v>
      </c>
      <c r="L9">
        <v>82</v>
      </c>
      <c r="M9">
        <v>76</v>
      </c>
      <c r="N9">
        <v>88</v>
      </c>
      <c r="O9">
        <v>52</v>
      </c>
      <c r="P9">
        <v>91</v>
      </c>
    </row>
    <row r="10" spans="1:19" x14ac:dyDescent="0.25">
      <c r="A10" s="1" t="s">
        <v>32</v>
      </c>
      <c r="B10" s="2" t="s">
        <v>33</v>
      </c>
      <c r="C10" s="3">
        <v>200</v>
      </c>
      <c r="D10" s="2" t="s">
        <v>2</v>
      </c>
      <c r="E10" s="2" t="s">
        <v>9</v>
      </c>
      <c r="F10" s="2" t="s">
        <v>10</v>
      </c>
      <c r="G10" s="2" t="s">
        <v>4</v>
      </c>
      <c r="H10" s="2"/>
      <c r="I10" t="s">
        <v>5</v>
      </c>
      <c r="K10">
        <v>36</v>
      </c>
      <c r="L10">
        <v>86</v>
      </c>
      <c r="O10">
        <v>44</v>
      </c>
      <c r="P10">
        <v>62</v>
      </c>
    </row>
    <row r="11" spans="1:19" x14ac:dyDescent="0.25">
      <c r="A11" s="1" t="s">
        <v>34</v>
      </c>
      <c r="B11" s="2" t="s">
        <v>33</v>
      </c>
      <c r="C11" s="3">
        <v>400</v>
      </c>
      <c r="D11" s="2" t="s">
        <v>2</v>
      </c>
      <c r="E11" s="2" t="s">
        <v>9</v>
      </c>
      <c r="F11" s="2" t="s">
        <v>10</v>
      </c>
      <c r="G11" s="2" t="s">
        <v>4</v>
      </c>
      <c r="H11" s="2"/>
      <c r="I11" t="s">
        <v>5</v>
      </c>
      <c r="K11">
        <v>38</v>
      </c>
      <c r="L11">
        <v>88</v>
      </c>
      <c r="O11">
        <v>59</v>
      </c>
      <c r="P11">
        <v>72</v>
      </c>
    </row>
    <row r="12" spans="1:19" x14ac:dyDescent="0.25">
      <c r="A12" s="1" t="s">
        <v>35</v>
      </c>
      <c r="B12" s="2" t="s">
        <v>36</v>
      </c>
      <c r="C12" s="3">
        <v>300</v>
      </c>
      <c r="D12" s="2" t="s">
        <v>2</v>
      </c>
      <c r="E12" s="2" t="s">
        <v>17</v>
      </c>
      <c r="F12" s="2" t="s">
        <v>10</v>
      </c>
      <c r="G12" s="2" t="s">
        <v>14</v>
      </c>
      <c r="H12" s="2" t="s">
        <v>37</v>
      </c>
      <c r="I12" t="s">
        <v>5</v>
      </c>
      <c r="J12" t="s">
        <v>38</v>
      </c>
      <c r="L12">
        <v>84</v>
      </c>
      <c r="P12">
        <v>81</v>
      </c>
    </row>
    <row r="13" spans="1:19" x14ac:dyDescent="0.25">
      <c r="A13" s="1" t="s">
        <v>39</v>
      </c>
      <c r="B13" s="2" t="s">
        <v>40</v>
      </c>
      <c r="C13" s="3">
        <v>1000</v>
      </c>
      <c r="D13" s="2" t="s">
        <v>2</v>
      </c>
      <c r="E13" s="2" t="s">
        <v>17</v>
      </c>
      <c r="F13" s="2" t="s">
        <v>10</v>
      </c>
      <c r="G13" s="2" t="s">
        <v>4</v>
      </c>
      <c r="H13" s="2" t="s">
        <v>41</v>
      </c>
      <c r="I13" t="s">
        <v>5</v>
      </c>
      <c r="J13" t="s">
        <v>42</v>
      </c>
      <c r="M13">
        <v>68</v>
      </c>
      <c r="N13">
        <v>84</v>
      </c>
      <c r="Q13">
        <v>63</v>
      </c>
    </row>
    <row r="14" spans="1:19" x14ac:dyDescent="0.25">
      <c r="A14" s="1" t="s">
        <v>43</v>
      </c>
      <c r="B14" s="2" t="s">
        <v>44</v>
      </c>
      <c r="C14" s="3">
        <v>500</v>
      </c>
      <c r="D14" s="2" t="s">
        <v>2</v>
      </c>
      <c r="E14" s="2" t="s">
        <v>13</v>
      </c>
      <c r="F14" s="2" t="s">
        <v>10</v>
      </c>
      <c r="G14" s="2" t="s">
        <v>4</v>
      </c>
      <c r="H14" s="2"/>
      <c r="I14" t="s">
        <v>5</v>
      </c>
      <c r="J14" t="s">
        <v>45</v>
      </c>
      <c r="M14">
        <v>66</v>
      </c>
      <c r="N14">
        <v>86</v>
      </c>
      <c r="Q14">
        <v>40</v>
      </c>
    </row>
    <row r="15" spans="1:19" x14ac:dyDescent="0.25">
      <c r="A15" s="1" t="s">
        <v>46</v>
      </c>
      <c r="B15" s="2" t="s">
        <v>47</v>
      </c>
      <c r="C15" s="3">
        <v>500</v>
      </c>
      <c r="D15" s="2" t="s">
        <v>2</v>
      </c>
      <c r="E15" s="2" t="s">
        <v>48</v>
      </c>
      <c r="F15" s="2" t="s">
        <v>10</v>
      </c>
      <c r="G15" s="2" t="s">
        <v>14</v>
      </c>
      <c r="H15" s="2" t="s">
        <v>49</v>
      </c>
      <c r="I15" t="s">
        <v>50</v>
      </c>
      <c r="M15">
        <v>66</v>
      </c>
      <c r="N15">
        <v>82</v>
      </c>
      <c r="Q15">
        <v>96</v>
      </c>
    </row>
    <row r="16" spans="1:19" x14ac:dyDescent="0.25">
      <c r="A16" s="1" t="s">
        <v>51</v>
      </c>
      <c r="B16" s="2" t="s">
        <v>47</v>
      </c>
      <c r="C16" s="3">
        <v>1000</v>
      </c>
      <c r="D16" s="2" t="s">
        <v>2</v>
      </c>
      <c r="E16" s="2" t="s">
        <v>48</v>
      </c>
      <c r="F16" s="2" t="s">
        <v>10</v>
      </c>
      <c r="G16" s="2" t="s">
        <v>4</v>
      </c>
      <c r="H16" s="2"/>
      <c r="I16" t="s">
        <v>5</v>
      </c>
      <c r="J16" t="s">
        <v>52</v>
      </c>
      <c r="M16">
        <v>68</v>
      </c>
      <c r="N16">
        <v>82</v>
      </c>
      <c r="Q16">
        <v>90</v>
      </c>
    </row>
    <row r="17" spans="1:17" x14ac:dyDescent="0.25">
      <c r="A17" s="1" t="s">
        <v>53</v>
      </c>
      <c r="B17" s="2" t="s">
        <v>54</v>
      </c>
      <c r="C17" s="3">
        <v>1000</v>
      </c>
      <c r="D17" s="2" t="s">
        <v>2</v>
      </c>
      <c r="E17" s="2" t="s">
        <v>55</v>
      </c>
      <c r="F17" s="2" t="s">
        <v>10</v>
      </c>
      <c r="G17" s="2" t="s">
        <v>4</v>
      </c>
      <c r="H17" s="2"/>
      <c r="I17" t="s">
        <v>5</v>
      </c>
      <c r="J17" t="s">
        <v>56</v>
      </c>
      <c r="K17">
        <v>36</v>
      </c>
      <c r="L17">
        <v>82</v>
      </c>
      <c r="O17">
        <v>48</v>
      </c>
      <c r="P17">
        <v>60</v>
      </c>
    </row>
    <row r="18" spans="1:17" x14ac:dyDescent="0.25">
      <c r="A18" s="1" t="s">
        <v>57</v>
      </c>
      <c r="B18" s="2" t="s">
        <v>30</v>
      </c>
      <c r="C18" s="3">
        <v>700</v>
      </c>
      <c r="D18" s="2" t="s">
        <v>2</v>
      </c>
      <c r="E18" s="2" t="s">
        <v>17</v>
      </c>
      <c r="F18" s="2" t="s">
        <v>10</v>
      </c>
      <c r="G18" s="2" t="s">
        <v>4</v>
      </c>
      <c r="H18" s="2" t="s">
        <v>58</v>
      </c>
      <c r="I18" t="s">
        <v>5</v>
      </c>
      <c r="J18" t="s">
        <v>28</v>
      </c>
      <c r="Q18">
        <v>94</v>
      </c>
    </row>
    <row r="19" spans="1:17" x14ac:dyDescent="0.25">
      <c r="A19" s="1" t="s">
        <v>59</v>
      </c>
      <c r="B19" s="2" t="s">
        <v>30</v>
      </c>
      <c r="C19" s="3">
        <v>600</v>
      </c>
      <c r="D19" s="2" t="s">
        <v>2</v>
      </c>
      <c r="E19" s="2" t="s">
        <v>17</v>
      </c>
      <c r="F19" s="2" t="s">
        <v>10</v>
      </c>
      <c r="G19" s="2" t="s">
        <v>4</v>
      </c>
      <c r="H19" s="2" t="s">
        <v>60</v>
      </c>
      <c r="I19" t="s">
        <v>5</v>
      </c>
      <c r="J19" t="s">
        <v>61</v>
      </c>
      <c r="L19">
        <v>82</v>
      </c>
      <c r="Q19">
        <v>87</v>
      </c>
    </row>
    <row r="20" spans="1:17" x14ac:dyDescent="0.25">
      <c r="A20" s="1" t="s">
        <v>62</v>
      </c>
      <c r="B20" s="2" t="s">
        <v>30</v>
      </c>
      <c r="C20" s="3">
        <v>1500</v>
      </c>
      <c r="D20" s="2" t="s">
        <v>2</v>
      </c>
      <c r="E20" s="2" t="s">
        <v>17</v>
      </c>
      <c r="F20" s="2" t="s">
        <v>10</v>
      </c>
      <c r="G20" s="2" t="s">
        <v>4</v>
      </c>
      <c r="H20" s="2" t="s">
        <v>60</v>
      </c>
      <c r="I20" t="s">
        <v>5</v>
      </c>
      <c r="J20" t="s">
        <v>63</v>
      </c>
      <c r="K20">
        <v>40</v>
      </c>
      <c r="L20">
        <v>90</v>
      </c>
      <c r="Q20">
        <v>97</v>
      </c>
    </row>
    <row r="21" spans="1:17" x14ac:dyDescent="0.25">
      <c r="A21" s="1" t="s">
        <v>64</v>
      </c>
      <c r="B21" s="2" t="s">
        <v>30</v>
      </c>
      <c r="C21" s="3">
        <v>1500</v>
      </c>
      <c r="D21" s="2" t="s">
        <v>2</v>
      </c>
      <c r="E21" s="2" t="s">
        <v>17</v>
      </c>
      <c r="F21" s="2" t="s">
        <v>10</v>
      </c>
      <c r="G21" s="2" t="s">
        <v>4</v>
      </c>
      <c r="H21" s="2"/>
      <c r="I21" t="s">
        <v>5</v>
      </c>
      <c r="J21" t="s">
        <v>65</v>
      </c>
      <c r="M21">
        <v>72</v>
      </c>
      <c r="Q21">
        <v>35</v>
      </c>
    </row>
    <row r="22" spans="1:17" x14ac:dyDescent="0.25">
      <c r="A22" s="1" t="s">
        <v>66</v>
      </c>
      <c r="B22" s="2" t="s">
        <v>67</v>
      </c>
      <c r="C22" s="3">
        <v>500</v>
      </c>
      <c r="D22" s="2" t="s">
        <v>2</v>
      </c>
      <c r="E22" s="2" t="s">
        <v>68</v>
      </c>
      <c r="F22" s="2"/>
      <c r="G22" s="2" t="s">
        <v>4</v>
      </c>
      <c r="H22" s="2" t="s">
        <v>69</v>
      </c>
      <c r="I22" t="s">
        <v>5</v>
      </c>
      <c r="J22" t="s">
        <v>70</v>
      </c>
    </row>
    <row r="23" spans="1:17" x14ac:dyDescent="0.25">
      <c r="A23" s="1" t="s">
        <v>71</v>
      </c>
      <c r="B23" s="2" t="s">
        <v>72</v>
      </c>
      <c r="C23" s="3">
        <v>1500</v>
      </c>
      <c r="D23" s="2" t="s">
        <v>2</v>
      </c>
      <c r="E23" s="2" t="s">
        <v>73</v>
      </c>
      <c r="F23" s="2">
        <v>40</v>
      </c>
      <c r="G23" s="2" t="s">
        <v>74</v>
      </c>
      <c r="H23" s="2" t="s">
        <v>75</v>
      </c>
      <c r="I23" t="s">
        <v>5</v>
      </c>
      <c r="J23" t="s">
        <v>76</v>
      </c>
    </row>
    <row r="24" spans="1:17" x14ac:dyDescent="0.25">
      <c r="A24" s="1" t="s">
        <v>77</v>
      </c>
      <c r="B24" s="2" t="s">
        <v>78</v>
      </c>
      <c r="C24" s="3">
        <v>700</v>
      </c>
      <c r="D24" s="2" t="s">
        <v>2</v>
      </c>
      <c r="E24" s="2" t="s">
        <v>73</v>
      </c>
      <c r="F24" s="2">
        <v>38</v>
      </c>
      <c r="G24" s="2" t="s">
        <v>74</v>
      </c>
      <c r="H24" s="2" t="s">
        <v>79</v>
      </c>
      <c r="I24" t="s">
        <v>5</v>
      </c>
      <c r="J24" t="s">
        <v>80</v>
      </c>
    </row>
    <row r="25" spans="1:17" x14ac:dyDescent="0.25">
      <c r="A25" s="1" t="s">
        <v>81</v>
      </c>
      <c r="B25" s="2" t="s">
        <v>82</v>
      </c>
      <c r="C25" s="3">
        <v>1200</v>
      </c>
      <c r="D25" s="2" t="s">
        <v>2</v>
      </c>
      <c r="E25" s="2" t="s">
        <v>73</v>
      </c>
      <c r="F25" s="2">
        <v>40</v>
      </c>
      <c r="G25" s="2" t="s">
        <v>74</v>
      </c>
      <c r="H25" s="2" t="s">
        <v>83</v>
      </c>
      <c r="I25" t="s">
        <v>5</v>
      </c>
      <c r="J25" t="s">
        <v>84</v>
      </c>
    </row>
    <row r="26" spans="1:17" x14ac:dyDescent="0.25">
      <c r="A26" s="1" t="s">
        <v>85</v>
      </c>
      <c r="B26" s="2" t="s">
        <v>86</v>
      </c>
      <c r="C26" s="3">
        <v>2000</v>
      </c>
      <c r="D26" s="2" t="s">
        <v>2</v>
      </c>
      <c r="E26" s="2" t="s">
        <v>73</v>
      </c>
      <c r="F26" s="2">
        <v>40</v>
      </c>
      <c r="G26" s="2" t="s">
        <v>74</v>
      </c>
      <c r="H26" s="2" t="s">
        <v>87</v>
      </c>
      <c r="I26" t="s">
        <v>5</v>
      </c>
      <c r="J26" t="s">
        <v>84</v>
      </c>
    </row>
    <row r="27" spans="1:17" ht="90" x14ac:dyDescent="0.25">
      <c r="A27" s="1" t="s">
        <v>88</v>
      </c>
      <c r="B27" s="2" t="s">
        <v>89</v>
      </c>
      <c r="C27" s="3">
        <v>1000</v>
      </c>
      <c r="D27" s="2" t="s">
        <v>2</v>
      </c>
      <c r="E27" s="2" t="s">
        <v>73</v>
      </c>
      <c r="F27" s="2">
        <v>39</v>
      </c>
      <c r="G27" s="2" t="s">
        <v>74</v>
      </c>
      <c r="H27" s="2" t="s">
        <v>79</v>
      </c>
      <c r="I27" t="s">
        <v>5</v>
      </c>
      <c r="J27" s="8" t="s">
        <v>90</v>
      </c>
    </row>
    <row r="28" spans="1:17" x14ac:dyDescent="0.25">
      <c r="A28" s="1" t="s">
        <v>91</v>
      </c>
      <c r="B28" s="2" t="s">
        <v>72</v>
      </c>
      <c r="C28" s="3">
        <v>1000</v>
      </c>
      <c r="D28" s="2" t="s">
        <v>2</v>
      </c>
      <c r="E28" s="2" t="s">
        <v>73</v>
      </c>
      <c r="F28" s="2">
        <v>40</v>
      </c>
      <c r="G28" s="2" t="s">
        <v>74</v>
      </c>
      <c r="H28" s="2" t="s">
        <v>79</v>
      </c>
      <c r="I28" t="s">
        <v>5</v>
      </c>
      <c r="J28" t="s">
        <v>76</v>
      </c>
    </row>
    <row r="29" spans="1:17" ht="120" x14ac:dyDescent="0.25">
      <c r="A29" s="1" t="s">
        <v>92</v>
      </c>
      <c r="B29" s="2" t="s">
        <v>93</v>
      </c>
      <c r="C29" s="3">
        <v>2000</v>
      </c>
      <c r="D29" s="2" t="s">
        <v>2</v>
      </c>
      <c r="E29" s="2" t="s">
        <v>73</v>
      </c>
      <c r="F29" s="2">
        <v>39</v>
      </c>
      <c r="G29" s="2" t="s">
        <v>74</v>
      </c>
      <c r="H29" s="2" t="s">
        <v>94</v>
      </c>
      <c r="I29" t="s">
        <v>5</v>
      </c>
      <c r="J29" s="8" t="s">
        <v>95</v>
      </c>
    </row>
    <row r="30" spans="1:17" x14ac:dyDescent="0.25">
      <c r="A30" s="1"/>
      <c r="B30" s="2"/>
      <c r="C30" s="3"/>
      <c r="D30" s="2"/>
      <c r="E30" s="2"/>
      <c r="F30" s="2"/>
      <c r="G30" s="2"/>
      <c r="H30" s="2"/>
    </row>
    <row r="31" spans="1:17" x14ac:dyDescent="0.25">
      <c r="A31" s="1"/>
      <c r="B31" s="2"/>
      <c r="C31" s="3"/>
      <c r="D31" s="2"/>
      <c r="E31" s="2"/>
      <c r="F31" s="2"/>
      <c r="G31" s="2"/>
      <c r="H31" s="2"/>
    </row>
    <row r="32" spans="1:17" x14ac:dyDescent="0.25">
      <c r="A32" s="1"/>
      <c r="B32" s="2"/>
      <c r="C32" s="3"/>
      <c r="D32" s="2"/>
      <c r="E32" s="2"/>
      <c r="F32" s="2"/>
      <c r="G32" s="2"/>
      <c r="H32" s="2"/>
    </row>
    <row r="33" spans="1:8" x14ac:dyDescent="0.25">
      <c r="A33" s="1"/>
      <c r="B33" s="2"/>
      <c r="C33" s="3"/>
      <c r="D33" s="2"/>
      <c r="E33" s="2"/>
      <c r="F33" s="2"/>
      <c r="G33" s="2"/>
      <c r="H33" s="2"/>
    </row>
    <row r="34" spans="1:8" x14ac:dyDescent="0.25">
      <c r="A34" s="1"/>
      <c r="B34" s="2"/>
      <c r="C34" s="3"/>
      <c r="D34" s="2"/>
      <c r="E34" s="2"/>
      <c r="F34" s="2"/>
      <c r="G34" s="2"/>
      <c r="H34" s="2"/>
    </row>
    <row r="35" spans="1:8" x14ac:dyDescent="0.25">
      <c r="A35" s="1"/>
      <c r="B35" s="2"/>
      <c r="C35" s="3"/>
      <c r="D35" s="2"/>
      <c r="E35" s="2"/>
      <c r="F35" s="2"/>
      <c r="G35" s="2"/>
      <c r="H35" s="2"/>
    </row>
    <row r="36" spans="1:8" x14ac:dyDescent="0.25">
      <c r="A36" s="1"/>
      <c r="B36" s="2"/>
      <c r="C36" s="3"/>
      <c r="D36" s="2"/>
      <c r="E36" s="2"/>
      <c r="F36" s="2"/>
      <c r="G36" s="2"/>
      <c r="H36" s="2"/>
    </row>
    <row r="37" spans="1:8" x14ac:dyDescent="0.25">
      <c r="A37" s="1"/>
      <c r="B37" s="2"/>
      <c r="C37" s="3"/>
      <c r="D37" s="2"/>
      <c r="E37" s="2"/>
      <c r="F37" s="2"/>
      <c r="G37" s="2"/>
      <c r="H37" s="2"/>
    </row>
    <row r="38" spans="1:8" x14ac:dyDescent="0.25">
      <c r="A38" s="1"/>
      <c r="B38" s="2"/>
      <c r="C38" s="3"/>
      <c r="D38" s="2"/>
      <c r="E38" s="2"/>
      <c r="F38" s="2"/>
      <c r="G38" s="2"/>
      <c r="H38" s="2"/>
    </row>
    <row r="39" spans="1:8" x14ac:dyDescent="0.25">
      <c r="A39" s="1"/>
      <c r="B39" s="2"/>
      <c r="C39" s="3"/>
      <c r="D39" s="2"/>
      <c r="E39" s="2"/>
      <c r="F39" s="2"/>
      <c r="G39" s="2"/>
      <c r="H39" s="2"/>
    </row>
    <row r="40" spans="1:8" x14ac:dyDescent="0.25">
      <c r="A40" s="1"/>
      <c r="B40" s="2"/>
      <c r="C40" s="3"/>
      <c r="D40" s="2"/>
      <c r="E40" s="2"/>
      <c r="F40" s="2"/>
      <c r="G40" s="2"/>
      <c r="H40" s="2"/>
    </row>
    <row r="41" spans="1:8" x14ac:dyDescent="0.25">
      <c r="A41" s="1"/>
      <c r="B41" s="2"/>
      <c r="C41" s="3"/>
      <c r="D41" s="2"/>
      <c r="E41" s="2"/>
      <c r="F41" s="2"/>
      <c r="G41" s="2"/>
      <c r="H41" s="2"/>
    </row>
    <row r="42" spans="1:8" x14ac:dyDescent="0.25">
      <c r="A42" s="1"/>
      <c r="B42" s="2"/>
      <c r="C42" s="3"/>
      <c r="D42" s="2"/>
      <c r="E42" s="2"/>
      <c r="F42" s="2"/>
      <c r="G42" s="2"/>
      <c r="H42" s="2"/>
    </row>
    <row r="43" spans="1:8" x14ac:dyDescent="0.25">
      <c r="A43" s="1"/>
      <c r="B43" s="2"/>
      <c r="C43" s="3"/>
      <c r="D43" s="2"/>
      <c r="E43" s="2"/>
      <c r="F43" s="2"/>
      <c r="G43" s="2"/>
      <c r="H43" s="2"/>
    </row>
    <row r="44" spans="1:8" x14ac:dyDescent="0.25">
      <c r="A44" s="1"/>
      <c r="B44" s="2"/>
      <c r="C44" s="3"/>
      <c r="D44" s="2"/>
      <c r="E44" s="2"/>
      <c r="F44" s="2"/>
      <c r="G44" s="2"/>
      <c r="H44" s="2"/>
    </row>
    <row r="45" spans="1:8" x14ac:dyDescent="0.25">
      <c r="A45" s="1"/>
      <c r="B45" s="2"/>
      <c r="C45" s="3"/>
      <c r="D45" s="2"/>
      <c r="E45" s="2"/>
      <c r="F45" s="2"/>
      <c r="G45" s="2"/>
      <c r="H45" s="2"/>
    </row>
    <row r="46" spans="1:8" x14ac:dyDescent="0.25">
      <c r="A46" s="1"/>
      <c r="B46" s="2"/>
      <c r="C46" s="3"/>
      <c r="D46" s="2"/>
      <c r="E46" s="2"/>
      <c r="F46" s="2"/>
      <c r="G46" s="2"/>
      <c r="H46" s="2"/>
    </row>
    <row r="47" spans="1:8" x14ac:dyDescent="0.25">
      <c r="A47" s="1"/>
      <c r="B47" s="2"/>
      <c r="C47" s="3"/>
      <c r="D47" s="2"/>
      <c r="E47" s="2"/>
      <c r="F47" s="2"/>
      <c r="G47" s="2"/>
      <c r="H47" s="2"/>
    </row>
    <row r="48" spans="1:8" x14ac:dyDescent="0.25">
      <c r="A48" s="1"/>
      <c r="B48" s="2"/>
      <c r="C48" s="3"/>
      <c r="D48" s="2"/>
      <c r="E48" s="2"/>
      <c r="F48" s="2"/>
      <c r="G48" s="2"/>
      <c r="H48" s="2"/>
    </row>
    <row r="49" spans="1:8" x14ac:dyDescent="0.25">
      <c r="A49" s="1"/>
      <c r="B49" s="2"/>
      <c r="C49" s="3"/>
      <c r="D49" s="2"/>
      <c r="E49" s="2"/>
      <c r="F49" s="2"/>
      <c r="G49" s="2"/>
      <c r="H49" s="2"/>
    </row>
    <row r="50" spans="1:8" x14ac:dyDescent="0.25">
      <c r="A50" s="1"/>
      <c r="B50" s="2"/>
      <c r="C50" s="3"/>
      <c r="D50" s="2"/>
      <c r="E50" s="2"/>
      <c r="F50" s="2"/>
      <c r="G50" s="2"/>
      <c r="H50" s="2"/>
    </row>
    <row r="51" spans="1:8" x14ac:dyDescent="0.25">
      <c r="A51" s="1"/>
      <c r="B51" s="2"/>
      <c r="C51" s="3"/>
      <c r="D51" s="2"/>
      <c r="E51" s="2"/>
      <c r="F51" s="2"/>
      <c r="G51" s="2"/>
      <c r="H51" s="2"/>
    </row>
    <row r="52" spans="1:8" x14ac:dyDescent="0.25">
      <c r="A52" s="1"/>
      <c r="B52" s="2"/>
      <c r="C52" s="3"/>
      <c r="D52" s="2"/>
      <c r="E52" s="2"/>
      <c r="F52" s="2"/>
      <c r="G52" s="2"/>
      <c r="H52" s="2"/>
    </row>
    <row r="53" spans="1:8" x14ac:dyDescent="0.25">
      <c r="A53" s="1"/>
      <c r="B53" s="2"/>
      <c r="C53" s="3"/>
      <c r="D53" s="2"/>
      <c r="E53" s="2"/>
      <c r="F53" s="2"/>
      <c r="G53" s="2"/>
      <c r="H53" s="2"/>
    </row>
    <row r="54" spans="1:8" x14ac:dyDescent="0.25">
      <c r="A54" s="1"/>
      <c r="B54" s="2"/>
      <c r="C54" s="3"/>
      <c r="D54" s="2"/>
      <c r="E54" s="2"/>
      <c r="F54" s="2"/>
      <c r="G54" s="2"/>
      <c r="H54" s="2"/>
    </row>
    <row r="55" spans="1:8" x14ac:dyDescent="0.25">
      <c r="A55" s="1"/>
      <c r="B55" s="2"/>
      <c r="C55" s="3"/>
      <c r="D55" s="2"/>
      <c r="E55" s="2"/>
      <c r="F55" s="2"/>
      <c r="G55" s="2"/>
      <c r="H55" s="2"/>
    </row>
    <row r="56" spans="1:8" x14ac:dyDescent="0.25">
      <c r="A56" s="1"/>
      <c r="B56" s="2"/>
      <c r="C56" s="3"/>
      <c r="D56" s="2"/>
      <c r="E56" s="2"/>
      <c r="F56" s="2"/>
      <c r="G56" s="2"/>
      <c r="H56" s="2"/>
    </row>
    <row r="57" spans="1:8" x14ac:dyDescent="0.25">
      <c r="A57" s="1"/>
      <c r="B57" s="2"/>
      <c r="C57" s="3"/>
      <c r="D57" s="2"/>
      <c r="E57" s="2"/>
      <c r="F57" s="2"/>
      <c r="G57" s="2"/>
      <c r="H57" s="2"/>
    </row>
    <row r="58" spans="1:8" x14ac:dyDescent="0.25">
      <c r="A58" s="1"/>
      <c r="B58" s="2"/>
      <c r="C58" s="3"/>
      <c r="D58" s="2"/>
      <c r="E58" s="2"/>
      <c r="F58" s="2"/>
      <c r="G58" s="2"/>
      <c r="H58" s="2"/>
    </row>
    <row r="59" spans="1:8" x14ac:dyDescent="0.25">
      <c r="A59" s="1"/>
      <c r="B59" s="2"/>
      <c r="C59" s="3"/>
      <c r="D59" s="2"/>
      <c r="E59" s="2"/>
      <c r="F59" s="2"/>
      <c r="G59" s="2"/>
      <c r="H59" s="2"/>
    </row>
    <row r="60" spans="1:8" x14ac:dyDescent="0.25">
      <c r="A60" s="1"/>
      <c r="B60" s="2"/>
      <c r="C60" s="3"/>
      <c r="D60" s="2"/>
      <c r="E60" s="2"/>
      <c r="F60" s="2"/>
      <c r="G60" s="2"/>
      <c r="H60" s="2"/>
    </row>
    <row r="61" spans="1:8" x14ac:dyDescent="0.25">
      <c r="A61" s="1"/>
      <c r="B61" s="2"/>
      <c r="C61" s="3"/>
      <c r="D61" s="2"/>
      <c r="E61" s="2"/>
      <c r="F61" s="2"/>
      <c r="G61" s="2"/>
      <c r="H61" s="2"/>
    </row>
    <row r="62" spans="1:8" x14ac:dyDescent="0.25">
      <c r="A62" s="1"/>
      <c r="B62" s="2"/>
      <c r="C62" s="3"/>
      <c r="D62" s="2"/>
      <c r="E62" s="2"/>
      <c r="F62" s="2"/>
      <c r="G62" s="2"/>
      <c r="H62" s="2"/>
    </row>
    <row r="63" spans="1:8" x14ac:dyDescent="0.25">
      <c r="A63" s="1"/>
      <c r="B63" s="2"/>
      <c r="C63" s="3"/>
      <c r="D63" s="2"/>
      <c r="E63" s="2"/>
      <c r="F63" s="2"/>
      <c r="G63" s="2"/>
      <c r="H63" s="2"/>
    </row>
    <row r="64" spans="1:8" x14ac:dyDescent="0.25">
      <c r="A64" s="1"/>
      <c r="B64" s="2"/>
      <c r="C64" s="3"/>
      <c r="D64" s="2"/>
      <c r="E64" s="2"/>
      <c r="F64" s="2"/>
      <c r="G64" s="2"/>
      <c r="H64" s="2"/>
    </row>
    <row r="65" spans="1:8" x14ac:dyDescent="0.25">
      <c r="A65" s="1"/>
      <c r="B65" s="2"/>
      <c r="C65" s="3"/>
      <c r="D65" s="2"/>
      <c r="E65" s="2"/>
      <c r="F65" s="2"/>
      <c r="G65" s="2"/>
      <c r="H65" s="2"/>
    </row>
    <row r="66" spans="1:8" x14ac:dyDescent="0.25">
      <c r="A66" s="1"/>
      <c r="B66" s="2"/>
      <c r="C66" s="3"/>
      <c r="D66" s="2"/>
      <c r="E66" s="2"/>
      <c r="F66" s="2"/>
      <c r="G66" s="2"/>
      <c r="H66" s="2"/>
    </row>
    <row r="67" spans="1:8" x14ac:dyDescent="0.25">
      <c r="A67" s="1"/>
      <c r="B67" s="2"/>
      <c r="C67" s="3"/>
      <c r="D67" s="2"/>
      <c r="E67" s="2"/>
      <c r="F67" s="2"/>
      <c r="G67" s="2"/>
      <c r="H67" s="2"/>
    </row>
    <row r="68" spans="1:8" x14ac:dyDescent="0.25">
      <c r="A68" s="1"/>
      <c r="B68" s="2"/>
      <c r="C68" s="3"/>
      <c r="D68" s="2"/>
      <c r="E68" s="2"/>
      <c r="F68" s="2"/>
      <c r="G68" s="2"/>
      <c r="H68" s="2"/>
    </row>
    <row r="69" spans="1:8" x14ac:dyDescent="0.25">
      <c r="A69" s="1"/>
      <c r="B69" s="2"/>
      <c r="C69" s="3"/>
      <c r="D69" s="2"/>
      <c r="E69" s="2"/>
      <c r="F69" s="2"/>
      <c r="G69" s="2"/>
      <c r="H69" s="2"/>
    </row>
    <row r="70" spans="1:8" x14ac:dyDescent="0.25">
      <c r="A70" s="1"/>
      <c r="B70" s="2"/>
      <c r="C70" s="3"/>
      <c r="D70" s="2"/>
      <c r="E70" s="2"/>
      <c r="F70" s="2"/>
      <c r="G70" s="2"/>
      <c r="H70" s="2"/>
    </row>
    <row r="71" spans="1:8" x14ac:dyDescent="0.25">
      <c r="A71" s="1"/>
      <c r="B71" s="2"/>
      <c r="C71" s="3"/>
      <c r="D71" s="2"/>
      <c r="E71" s="2"/>
      <c r="F71" s="2"/>
      <c r="G71" s="2"/>
      <c r="H71" s="2"/>
    </row>
    <row r="72" spans="1:8" x14ac:dyDescent="0.25">
      <c r="A72" s="1"/>
      <c r="B72" s="2"/>
      <c r="C72" s="3"/>
      <c r="D72" s="2"/>
      <c r="E72" s="2"/>
      <c r="F72" s="2"/>
      <c r="G72" s="2"/>
      <c r="H72" s="2"/>
    </row>
    <row r="73" spans="1:8" x14ac:dyDescent="0.25">
      <c r="A73" s="1"/>
      <c r="B73" s="2"/>
      <c r="C73" s="3"/>
      <c r="D73" s="2"/>
      <c r="E73" s="2"/>
      <c r="F73" s="2"/>
      <c r="G73" s="2"/>
      <c r="H73" s="2"/>
    </row>
    <row r="74" spans="1:8" x14ac:dyDescent="0.25">
      <c r="A74" s="1"/>
      <c r="B74" s="2"/>
      <c r="C74" s="3"/>
      <c r="D74" s="2"/>
      <c r="E74" s="2"/>
      <c r="F74" s="2"/>
      <c r="G74" s="2"/>
      <c r="H74" s="2"/>
    </row>
    <row r="75" spans="1:8" x14ac:dyDescent="0.25">
      <c r="A75" s="1"/>
      <c r="B75" s="2"/>
      <c r="C75" s="3"/>
      <c r="D75" s="2"/>
      <c r="E75" s="2"/>
      <c r="F75" s="2"/>
      <c r="G75" s="2"/>
      <c r="H75" s="2"/>
    </row>
    <row r="76" spans="1:8" x14ac:dyDescent="0.25">
      <c r="A76" s="1"/>
      <c r="B76" s="2"/>
      <c r="C76" s="3"/>
      <c r="D76" s="2"/>
      <c r="E76" s="2"/>
      <c r="F76" s="2"/>
      <c r="G76" s="2"/>
      <c r="H76" s="2"/>
    </row>
    <row r="77" spans="1:8" x14ac:dyDescent="0.25">
      <c r="A77" s="1"/>
      <c r="B77" s="2"/>
      <c r="C77" s="3"/>
      <c r="D77" s="2"/>
      <c r="E77" s="2"/>
      <c r="F77" s="2"/>
      <c r="G77" s="2"/>
      <c r="H77" s="2"/>
    </row>
    <row r="78" spans="1:8" x14ac:dyDescent="0.25">
      <c r="A78" s="1"/>
      <c r="B78" s="2"/>
      <c r="C78" s="3"/>
      <c r="D78" s="2"/>
      <c r="E78" s="2"/>
      <c r="F78" s="2"/>
      <c r="G78" s="2"/>
      <c r="H78" s="2"/>
    </row>
    <row r="79" spans="1:8" x14ac:dyDescent="0.25">
      <c r="A79" s="1"/>
      <c r="B79" s="2"/>
      <c r="C79" s="3"/>
      <c r="D79" s="2"/>
      <c r="E79" s="2"/>
      <c r="F79" s="2"/>
      <c r="G79" s="2"/>
      <c r="H79" s="2"/>
    </row>
    <row r="80" spans="1:8" x14ac:dyDescent="0.25">
      <c r="A80" s="1"/>
      <c r="B80" s="2"/>
      <c r="C80" s="3"/>
      <c r="D80" s="2"/>
      <c r="E80" s="2"/>
      <c r="F80" s="2"/>
      <c r="G80" s="2"/>
      <c r="H80" s="2"/>
    </row>
    <row r="81" spans="1:8" x14ac:dyDescent="0.25">
      <c r="A81" s="1"/>
      <c r="B81" s="2"/>
      <c r="C81" s="3"/>
      <c r="D81" s="2"/>
      <c r="E81" s="2"/>
      <c r="F81" s="2"/>
      <c r="G81" s="2"/>
      <c r="H81" s="2"/>
    </row>
    <row r="82" spans="1:8" x14ac:dyDescent="0.25">
      <c r="A82" s="1"/>
      <c r="B82" s="2"/>
      <c r="C82" s="3"/>
      <c r="D82" s="2"/>
      <c r="E82" s="2"/>
      <c r="F82" s="2"/>
      <c r="G82" s="2"/>
      <c r="H82" s="2"/>
    </row>
    <row r="83" spans="1:8" x14ac:dyDescent="0.25">
      <c r="A83" s="1"/>
      <c r="B83" s="2"/>
      <c r="C83" s="3"/>
      <c r="D83" s="2"/>
      <c r="E83" s="2"/>
      <c r="F83" s="2"/>
      <c r="G83" s="2"/>
      <c r="H83" s="2"/>
    </row>
    <row r="84" spans="1:8" x14ac:dyDescent="0.25">
      <c r="A84" s="1"/>
      <c r="B84" s="2"/>
      <c r="C84" s="3"/>
      <c r="D84" s="2"/>
      <c r="E84" s="2"/>
      <c r="F84" s="2"/>
      <c r="G84" s="2"/>
      <c r="H84" s="2"/>
    </row>
    <row r="85" spans="1:8" x14ac:dyDescent="0.25">
      <c r="A85" s="1"/>
      <c r="B85" s="2"/>
      <c r="C85" s="3"/>
      <c r="D85" s="2"/>
      <c r="E85" s="2"/>
      <c r="F85" s="2"/>
      <c r="G85" s="2"/>
      <c r="H85" s="2"/>
    </row>
    <row r="86" spans="1:8" x14ac:dyDescent="0.25">
      <c r="A86" s="1"/>
      <c r="B86" s="2"/>
      <c r="C86" s="3"/>
      <c r="D86" s="2"/>
      <c r="E86" s="2"/>
      <c r="F86" s="2"/>
      <c r="G86" s="2"/>
      <c r="H86" s="2"/>
    </row>
    <row r="87" spans="1:8" x14ac:dyDescent="0.25">
      <c r="A87" s="1"/>
      <c r="B87" s="2"/>
      <c r="C87" s="3"/>
      <c r="D87" s="2"/>
      <c r="E87" s="2"/>
      <c r="F87" s="2"/>
      <c r="G87" s="2"/>
      <c r="H87" s="2"/>
    </row>
    <row r="88" spans="1:8" x14ac:dyDescent="0.25">
      <c r="A88" s="1"/>
      <c r="B88" s="2"/>
      <c r="C88" s="3"/>
      <c r="D88" s="2"/>
      <c r="E88" s="2"/>
      <c r="F88" s="2"/>
      <c r="G88" s="2"/>
      <c r="H88" s="2"/>
    </row>
    <row r="89" spans="1:8" x14ac:dyDescent="0.25">
      <c r="A89" s="1"/>
      <c r="B89" s="2"/>
      <c r="C89" s="3"/>
      <c r="D89" s="2"/>
      <c r="E89" s="2"/>
      <c r="F89" s="2"/>
      <c r="G89" s="2"/>
      <c r="H89" s="2"/>
    </row>
    <row r="90" spans="1:8" x14ac:dyDescent="0.25">
      <c r="A90" s="1"/>
      <c r="B90" s="2"/>
      <c r="C90" s="3"/>
      <c r="D90" s="2"/>
      <c r="E90" s="2"/>
      <c r="F90" s="2"/>
      <c r="G90" s="2"/>
      <c r="H90" s="2"/>
    </row>
    <row r="91" spans="1:8" x14ac:dyDescent="0.25">
      <c r="A91" s="1"/>
      <c r="B91" s="2"/>
      <c r="C91" s="3"/>
      <c r="D91" s="2"/>
      <c r="E91" s="2"/>
      <c r="F91" s="2"/>
      <c r="G91" s="2"/>
      <c r="H91" s="2"/>
    </row>
    <row r="92" spans="1:8" x14ac:dyDescent="0.25">
      <c r="A92" s="1"/>
      <c r="B92" s="2"/>
      <c r="C92" s="3"/>
      <c r="D92" s="2"/>
      <c r="E92" s="2"/>
      <c r="F92" s="2"/>
      <c r="G92" s="2"/>
      <c r="H92" s="2"/>
    </row>
    <row r="93" spans="1:8" x14ac:dyDescent="0.25">
      <c r="A93" s="1"/>
      <c r="B93" s="2"/>
      <c r="C93" s="3"/>
      <c r="D93" s="2"/>
      <c r="E93" s="2"/>
      <c r="F93" s="2"/>
      <c r="G93" s="2"/>
      <c r="H93" s="2"/>
    </row>
    <row r="94" spans="1:8" x14ac:dyDescent="0.25">
      <c r="A94" s="1"/>
      <c r="B94" s="2"/>
      <c r="C94" s="3"/>
      <c r="D94" s="2"/>
      <c r="E94" s="2"/>
      <c r="F94" s="2"/>
      <c r="G94" s="2"/>
      <c r="H94" s="2"/>
    </row>
    <row r="95" spans="1:8" x14ac:dyDescent="0.25">
      <c r="A95" s="1"/>
      <c r="B95" s="2"/>
      <c r="C95" s="3"/>
      <c r="D95" s="2"/>
      <c r="E95" s="2"/>
      <c r="F95" s="2"/>
      <c r="G95" s="2"/>
      <c r="H95" s="2"/>
    </row>
    <row r="96" spans="1:8" x14ac:dyDescent="0.25">
      <c r="A96" s="1"/>
      <c r="B96" s="2"/>
      <c r="C96" s="3"/>
      <c r="D96" s="2"/>
      <c r="E96" s="2"/>
      <c r="F96" s="2"/>
      <c r="G96" s="2"/>
      <c r="H96" s="2"/>
    </row>
    <row r="97" spans="1:8" x14ac:dyDescent="0.25">
      <c r="A97" s="1"/>
      <c r="B97" s="2"/>
      <c r="C97" s="3"/>
      <c r="D97" s="2"/>
      <c r="E97" s="2"/>
      <c r="F97" s="2"/>
      <c r="G97" s="2"/>
      <c r="H97" s="2"/>
    </row>
    <row r="98" spans="1:8" x14ac:dyDescent="0.25">
      <c r="A98" s="1"/>
      <c r="B98" s="2"/>
      <c r="C98" s="3"/>
      <c r="D98" s="2"/>
      <c r="E98" s="2"/>
      <c r="F98" s="2"/>
      <c r="G98" s="2"/>
      <c r="H98" s="2"/>
    </row>
    <row r="99" spans="1:8" x14ac:dyDescent="0.25">
      <c r="A99" s="1"/>
      <c r="B99" s="2"/>
      <c r="C99" s="3"/>
      <c r="D99" s="2"/>
      <c r="E99" s="2"/>
      <c r="F99" s="2"/>
      <c r="G99" s="2"/>
      <c r="H99" s="2"/>
    </row>
    <row r="100" spans="1:8" x14ac:dyDescent="0.25">
      <c r="A100" s="1"/>
      <c r="B100" s="2"/>
      <c r="C100" s="3"/>
      <c r="D100" s="2"/>
      <c r="E100" s="2"/>
      <c r="F100" s="2"/>
      <c r="G100" s="2"/>
      <c r="H100" s="2"/>
    </row>
    <row r="101" spans="1:8" x14ac:dyDescent="0.25">
      <c r="A101" s="1"/>
      <c r="B101" s="2"/>
      <c r="C101" s="3"/>
      <c r="D101" s="2"/>
      <c r="E101" s="2"/>
      <c r="F101" s="2"/>
      <c r="G101" s="2"/>
      <c r="H101" s="2"/>
    </row>
    <row r="102" spans="1:8" x14ac:dyDescent="0.25">
      <c r="A102" s="1"/>
      <c r="B102" s="2"/>
      <c r="C102" s="3"/>
      <c r="D102" s="2"/>
      <c r="E102" s="2"/>
      <c r="F102" s="2"/>
      <c r="G102" s="2"/>
      <c r="H102" s="2"/>
    </row>
    <row r="103" spans="1:8" x14ac:dyDescent="0.25">
      <c r="A103" s="1"/>
      <c r="B103" s="2"/>
      <c r="C103" s="3"/>
      <c r="D103" s="2"/>
      <c r="E103" s="2"/>
      <c r="F103" s="2"/>
      <c r="G103" s="2"/>
      <c r="H103" s="2"/>
    </row>
    <row r="104" spans="1:8" x14ac:dyDescent="0.25">
      <c r="A104" s="1"/>
      <c r="B104" s="2"/>
      <c r="C104" s="3"/>
      <c r="D104" s="2"/>
      <c r="E104" s="2"/>
      <c r="F104" s="2"/>
      <c r="G104" s="2"/>
      <c r="H104" s="2"/>
    </row>
    <row r="105" spans="1:8" x14ac:dyDescent="0.25">
      <c r="A105" s="1"/>
      <c r="B105" s="2"/>
      <c r="C105" s="3"/>
      <c r="D105" s="2"/>
      <c r="E105" s="2"/>
      <c r="F105" s="2"/>
      <c r="G105" s="2"/>
      <c r="H105" s="2"/>
    </row>
    <row r="106" spans="1:8" x14ac:dyDescent="0.25">
      <c r="A106" s="1"/>
      <c r="B106" s="2"/>
      <c r="C106" s="3"/>
      <c r="D106" s="2"/>
      <c r="E106" s="2"/>
      <c r="F106" s="2"/>
      <c r="G106" s="2"/>
      <c r="H106" s="2"/>
    </row>
    <row r="107" spans="1:8" x14ac:dyDescent="0.25">
      <c r="A107" s="1"/>
      <c r="B107" s="2"/>
      <c r="C107" s="3"/>
      <c r="D107" s="2"/>
      <c r="E107" s="2"/>
      <c r="F107" s="2"/>
      <c r="G107" s="2"/>
      <c r="H107" s="2"/>
    </row>
    <row r="108" spans="1:8" x14ac:dyDescent="0.25">
      <c r="A108" s="1"/>
      <c r="B108" s="2"/>
      <c r="C108" s="3"/>
      <c r="D108" s="2"/>
      <c r="E108" s="2"/>
      <c r="F108" s="2"/>
      <c r="G108" s="2"/>
      <c r="H108" s="2"/>
    </row>
    <row r="109" spans="1:8" x14ac:dyDescent="0.25">
      <c r="A109" s="1"/>
      <c r="B109" s="2"/>
      <c r="C109" s="3"/>
      <c r="D109" s="2"/>
      <c r="E109" s="2"/>
      <c r="F109" s="2"/>
      <c r="G109" s="2"/>
      <c r="H109" s="2"/>
    </row>
    <row r="110" spans="1:8" x14ac:dyDescent="0.25">
      <c r="A110" s="1"/>
      <c r="B110" s="2"/>
      <c r="C110" s="3"/>
      <c r="D110" s="2"/>
      <c r="E110" s="2"/>
      <c r="F110" s="2"/>
      <c r="G110" s="2"/>
      <c r="H110" s="2"/>
    </row>
    <row r="111" spans="1:8" x14ac:dyDescent="0.25">
      <c r="A111" s="1"/>
      <c r="B111" s="2"/>
      <c r="C111" s="3"/>
      <c r="D111" s="2"/>
      <c r="E111" s="2"/>
      <c r="F111" s="2"/>
      <c r="G111" s="2"/>
      <c r="H111" s="2"/>
    </row>
    <row r="112" spans="1:8" x14ac:dyDescent="0.25">
      <c r="A112" s="1"/>
      <c r="B112" s="2"/>
      <c r="C112" s="3"/>
      <c r="D112" s="2"/>
      <c r="E112" s="2"/>
      <c r="F112" s="2"/>
      <c r="G112" s="2"/>
      <c r="H112" s="2"/>
    </row>
    <row r="113" spans="1:8" x14ac:dyDescent="0.25">
      <c r="A113" s="1"/>
      <c r="B113" s="2"/>
      <c r="C113" s="3"/>
      <c r="D113" s="2"/>
      <c r="E113" s="2"/>
      <c r="F113" s="2"/>
      <c r="G113" s="2"/>
      <c r="H113" s="2"/>
    </row>
    <row r="114" spans="1:8" x14ac:dyDescent="0.25">
      <c r="A114" s="1"/>
      <c r="B114" s="2"/>
      <c r="C114" s="3"/>
      <c r="D114" s="2"/>
      <c r="E114" s="2"/>
      <c r="F114" s="2"/>
      <c r="G114" s="2"/>
      <c r="H114" s="2"/>
    </row>
    <row r="115" spans="1:8" x14ac:dyDescent="0.25">
      <c r="A115" s="1"/>
      <c r="B115" s="2"/>
      <c r="C115" s="3"/>
      <c r="D115" s="2"/>
      <c r="E115" s="2"/>
      <c r="F115" s="2"/>
      <c r="G115" s="2"/>
      <c r="H115" s="2"/>
    </row>
    <row r="116" spans="1:8" x14ac:dyDescent="0.25">
      <c r="A116" s="1"/>
      <c r="B116" s="2"/>
      <c r="C116" s="3"/>
      <c r="D116" s="2"/>
      <c r="E116" s="2"/>
      <c r="F116" s="2"/>
      <c r="G116" s="2"/>
      <c r="H116" s="2"/>
    </row>
    <row r="117" spans="1:8" x14ac:dyDescent="0.25">
      <c r="A117" s="1"/>
      <c r="B117" s="2"/>
      <c r="C117" s="3"/>
      <c r="D117" s="2"/>
      <c r="E117" s="2"/>
      <c r="F117" s="2"/>
      <c r="G117" s="2"/>
      <c r="H117" s="2"/>
    </row>
    <row r="118" spans="1:8" x14ac:dyDescent="0.25">
      <c r="A118" s="1"/>
      <c r="B118" s="2"/>
      <c r="C118" s="3"/>
      <c r="D118" s="2"/>
      <c r="E118" s="2"/>
      <c r="F118" s="2"/>
      <c r="G118" s="2"/>
      <c r="H118" s="2"/>
    </row>
    <row r="119" spans="1:8" x14ac:dyDescent="0.25">
      <c r="A119" s="1"/>
      <c r="B119" s="2"/>
      <c r="C119" s="3"/>
      <c r="D119" s="2"/>
      <c r="E119" s="2"/>
      <c r="F119" s="2"/>
      <c r="G119" s="2"/>
      <c r="H119" s="2"/>
    </row>
    <row r="120" spans="1:8" x14ac:dyDescent="0.25">
      <c r="A120" s="1"/>
      <c r="B120" s="2"/>
      <c r="C120" s="3"/>
      <c r="D120" s="2"/>
      <c r="E120" s="2"/>
      <c r="F120" s="2"/>
      <c r="G120" s="2"/>
      <c r="H120" s="2"/>
    </row>
    <row r="121" spans="1:8" x14ac:dyDescent="0.25">
      <c r="A121" s="1"/>
      <c r="B121" s="2"/>
      <c r="C121" s="3"/>
      <c r="D121" s="2"/>
      <c r="E121" s="2"/>
      <c r="F121" s="2"/>
      <c r="G121" s="2"/>
      <c r="H121" s="2"/>
    </row>
    <row r="122" spans="1:8" x14ac:dyDescent="0.25">
      <c r="A122" s="1"/>
      <c r="B122" s="2"/>
      <c r="C122" s="3"/>
      <c r="D122" s="2"/>
      <c r="E122" s="2"/>
      <c r="F122" s="2"/>
      <c r="G122" s="2"/>
      <c r="H122" s="2"/>
    </row>
    <row r="123" spans="1:8" x14ac:dyDescent="0.25">
      <c r="A123" s="1"/>
      <c r="B123" s="2"/>
      <c r="C123" s="3"/>
      <c r="D123" s="2"/>
      <c r="E123" s="2"/>
      <c r="F123" s="2"/>
      <c r="G123" s="2"/>
      <c r="H123" s="2"/>
    </row>
    <row r="124" spans="1:8" x14ac:dyDescent="0.25">
      <c r="A124" s="1"/>
      <c r="B124" s="2"/>
      <c r="C124" s="3"/>
      <c r="D124" s="2"/>
      <c r="E124" s="2"/>
      <c r="F124" s="2"/>
      <c r="G124" s="2"/>
      <c r="H124" s="2"/>
    </row>
    <row r="125" spans="1:8" x14ac:dyDescent="0.25">
      <c r="A125" s="1"/>
      <c r="B125" s="2"/>
      <c r="C125" s="3"/>
      <c r="D125" s="2"/>
      <c r="E125" s="2"/>
      <c r="F125" s="2"/>
      <c r="G125" s="2"/>
      <c r="H125" s="2"/>
    </row>
    <row r="126" spans="1:8" x14ac:dyDescent="0.25">
      <c r="A126" s="1"/>
      <c r="B126" s="2"/>
      <c r="C126" s="3"/>
      <c r="D126" s="2"/>
      <c r="E126" s="2"/>
      <c r="F126" s="2"/>
      <c r="G126" s="2"/>
      <c r="H126" s="2"/>
    </row>
    <row r="127" spans="1:8" x14ac:dyDescent="0.25">
      <c r="A127" s="1"/>
      <c r="B127" s="2"/>
      <c r="C127" s="3"/>
      <c r="D127" s="2"/>
      <c r="E127" s="2"/>
      <c r="F127" s="2"/>
      <c r="G127" s="2"/>
      <c r="H127" s="2"/>
    </row>
    <row r="128" spans="1:8" x14ac:dyDescent="0.25">
      <c r="A128" s="1"/>
      <c r="B128" s="2"/>
      <c r="C128" s="3"/>
      <c r="D128" s="2"/>
      <c r="E128" s="2"/>
      <c r="F128" s="2"/>
      <c r="G128" s="2"/>
      <c r="H128" s="2"/>
    </row>
    <row r="129" spans="1:8" x14ac:dyDescent="0.25">
      <c r="A129" s="1"/>
      <c r="B129" s="2"/>
      <c r="C129" s="3"/>
      <c r="D129" s="2"/>
      <c r="E129" s="2"/>
      <c r="F129" s="2"/>
      <c r="G129" s="2"/>
      <c r="H129" s="2"/>
    </row>
    <row r="130" spans="1:8" x14ac:dyDescent="0.25">
      <c r="A130" s="1"/>
      <c r="B130" s="2"/>
      <c r="C130" s="3"/>
      <c r="D130" s="2"/>
      <c r="E130" s="2"/>
      <c r="F130" s="2"/>
      <c r="G130" s="2"/>
      <c r="H130" s="2"/>
    </row>
    <row r="131" spans="1:8" x14ac:dyDescent="0.25">
      <c r="A131" s="1"/>
      <c r="B131" s="2"/>
      <c r="C131" s="3"/>
      <c r="D131" s="2"/>
      <c r="E131" s="2"/>
      <c r="F131" s="2"/>
      <c r="G131" s="2"/>
      <c r="H131" s="2"/>
    </row>
    <row r="132" spans="1:8" x14ac:dyDescent="0.25">
      <c r="A132" s="1"/>
      <c r="B132" s="2"/>
      <c r="C132" s="3"/>
      <c r="D132" s="2"/>
      <c r="E132" s="2"/>
      <c r="F132" s="2"/>
      <c r="G132" s="2"/>
      <c r="H132" s="2"/>
    </row>
    <row r="133" spans="1:8" x14ac:dyDescent="0.25">
      <c r="A133" s="1"/>
      <c r="B133" s="2"/>
      <c r="C133" s="3"/>
      <c r="D133" s="2"/>
      <c r="E133" s="2"/>
      <c r="F133" s="2"/>
      <c r="G133" s="2"/>
      <c r="H133" s="2"/>
    </row>
    <row r="134" spans="1:8" x14ac:dyDescent="0.25">
      <c r="A134" s="1"/>
      <c r="B134" s="2"/>
      <c r="C134" s="3"/>
      <c r="D134" s="2"/>
      <c r="E134" s="2"/>
      <c r="F134" s="2"/>
      <c r="G134" s="2"/>
      <c r="H134" s="2"/>
    </row>
    <row r="135" spans="1:8" x14ac:dyDescent="0.25">
      <c r="A135" s="1"/>
      <c r="B135" s="2"/>
      <c r="C135" s="3"/>
      <c r="D135" s="2"/>
      <c r="E135" s="2"/>
      <c r="F135" s="2"/>
      <c r="G135" s="2"/>
      <c r="H135" s="2"/>
    </row>
    <row r="136" spans="1:8" x14ac:dyDescent="0.25">
      <c r="A136" s="1"/>
      <c r="B136" s="2"/>
      <c r="C136" s="3"/>
      <c r="D136" s="2"/>
      <c r="E136" s="2"/>
      <c r="F136" s="2"/>
      <c r="G136" s="2"/>
      <c r="H136" s="2"/>
    </row>
    <row r="137" spans="1:8" x14ac:dyDescent="0.25">
      <c r="A137" s="1"/>
      <c r="B137" s="2"/>
      <c r="C137" s="3"/>
      <c r="D137" s="2"/>
      <c r="E137" s="2"/>
      <c r="F137" s="2"/>
      <c r="G137" s="2"/>
      <c r="H137" s="2"/>
    </row>
    <row r="138" spans="1:8" x14ac:dyDescent="0.25">
      <c r="A138" s="1"/>
      <c r="B138" s="2"/>
      <c r="C138" s="3"/>
      <c r="D138" s="2"/>
      <c r="E138" s="2"/>
      <c r="F138" s="2"/>
      <c r="G138" s="2"/>
      <c r="H138" s="2"/>
    </row>
    <row r="139" spans="1:8" x14ac:dyDescent="0.25">
      <c r="A139" s="1"/>
      <c r="B139" s="2"/>
      <c r="C139" s="3"/>
      <c r="D139" s="2"/>
      <c r="E139" s="2"/>
      <c r="F139" s="2"/>
      <c r="G139" s="2"/>
      <c r="H139" s="2"/>
    </row>
    <row r="140" spans="1:8" x14ac:dyDescent="0.25">
      <c r="A140" s="1"/>
      <c r="B140" s="2"/>
      <c r="C140" s="3"/>
      <c r="D140" s="2"/>
      <c r="E140" s="2"/>
      <c r="F140" s="2"/>
      <c r="G140" s="2"/>
      <c r="H140" s="2"/>
    </row>
    <row r="141" spans="1:8" x14ac:dyDescent="0.25">
      <c r="A141" s="1"/>
      <c r="B141" s="2"/>
      <c r="C141" s="3"/>
      <c r="D141" s="2"/>
      <c r="E141" s="2"/>
      <c r="F141" s="2"/>
      <c r="G141" s="2"/>
      <c r="H141" s="2"/>
    </row>
    <row r="142" spans="1:8" x14ac:dyDescent="0.25">
      <c r="A142" s="1"/>
      <c r="B142" s="2"/>
      <c r="C142" s="3"/>
      <c r="D142" s="2"/>
      <c r="E142" s="2"/>
      <c r="F142" s="2"/>
      <c r="G142" s="2"/>
      <c r="H142" s="2"/>
    </row>
    <row r="143" spans="1:8" x14ac:dyDescent="0.25">
      <c r="A143" s="1"/>
      <c r="B143" s="2"/>
      <c r="C143" s="3"/>
      <c r="D143" s="2"/>
      <c r="E143" s="2"/>
      <c r="F143" s="2"/>
      <c r="G143" s="2"/>
      <c r="H143" s="2"/>
    </row>
    <row r="144" spans="1:8" x14ac:dyDescent="0.25">
      <c r="A144" s="1"/>
      <c r="B144" s="2"/>
      <c r="C144" s="3"/>
      <c r="D144" s="2"/>
      <c r="E144" s="2"/>
      <c r="F144" s="2"/>
      <c r="G144" s="2"/>
      <c r="H144" s="2"/>
    </row>
    <row r="145" spans="1:8" x14ac:dyDescent="0.25">
      <c r="A145" s="1"/>
      <c r="B145" s="2"/>
      <c r="C145" s="3"/>
      <c r="D145" s="2"/>
      <c r="E145" s="2"/>
      <c r="F145" s="2"/>
      <c r="G145" s="2"/>
      <c r="H145" s="2"/>
    </row>
    <row r="146" spans="1:8" x14ac:dyDescent="0.25">
      <c r="A146" s="1"/>
      <c r="B146" s="2"/>
      <c r="C146" s="3"/>
      <c r="D146" s="2"/>
      <c r="E146" s="2"/>
      <c r="F146" s="2"/>
      <c r="G146" s="2"/>
      <c r="H146" s="2"/>
    </row>
    <row r="147" spans="1:8" x14ac:dyDescent="0.25">
      <c r="A147" s="1"/>
      <c r="B147" s="2"/>
      <c r="C147" s="3"/>
      <c r="D147" s="2"/>
      <c r="E147" s="2"/>
      <c r="F147" s="2"/>
      <c r="G147" s="2"/>
      <c r="H147" s="2"/>
    </row>
    <row r="148" spans="1:8" x14ac:dyDescent="0.25">
      <c r="A148" s="1"/>
      <c r="B148" s="2"/>
      <c r="C148" s="3"/>
      <c r="D148" s="2"/>
      <c r="E148" s="2"/>
      <c r="F148" s="2"/>
      <c r="G148" s="2"/>
      <c r="H148" s="2"/>
    </row>
    <row r="149" spans="1:8" x14ac:dyDescent="0.25">
      <c r="A149" s="1"/>
      <c r="B149" s="2"/>
      <c r="C149" s="3"/>
      <c r="D149" s="2"/>
      <c r="E149" s="2"/>
      <c r="F149" s="2"/>
      <c r="G149" s="2"/>
      <c r="H149" s="2"/>
    </row>
    <row r="150" spans="1:8" x14ac:dyDescent="0.25">
      <c r="A150" s="1"/>
      <c r="B150" s="2"/>
      <c r="C150" s="3"/>
      <c r="D150" s="2"/>
      <c r="E150" s="2"/>
      <c r="F150" s="2"/>
      <c r="G150" s="2"/>
      <c r="H150" s="2"/>
    </row>
    <row r="151" spans="1:8" x14ac:dyDescent="0.25">
      <c r="A151" s="1"/>
      <c r="B151" s="2"/>
      <c r="C151" s="3"/>
      <c r="D151" s="2"/>
      <c r="E151" s="2"/>
      <c r="F151" s="2"/>
      <c r="G151" s="2"/>
      <c r="H151" s="2"/>
    </row>
    <row r="152" spans="1:8" x14ac:dyDescent="0.25">
      <c r="A152" s="1"/>
      <c r="B152" s="2"/>
      <c r="C152" s="3"/>
      <c r="D152" s="2"/>
      <c r="E152" s="2"/>
      <c r="F152" s="2"/>
      <c r="G152" s="2"/>
      <c r="H152" s="2"/>
    </row>
    <row r="153" spans="1:8" x14ac:dyDescent="0.25">
      <c r="A153" s="1"/>
      <c r="B153" s="2"/>
      <c r="C153" s="3"/>
      <c r="D153" s="2"/>
      <c r="E153" s="2"/>
      <c r="F153" s="2"/>
      <c r="G153" s="2"/>
      <c r="H153" s="2"/>
    </row>
    <row r="154" spans="1:8" x14ac:dyDescent="0.25">
      <c r="A154" s="1"/>
      <c r="B154" s="2"/>
      <c r="C154" s="3"/>
      <c r="D154" s="2"/>
      <c r="E154" s="2"/>
      <c r="F154" s="2"/>
      <c r="G154" s="2"/>
      <c r="H154" s="2"/>
    </row>
    <row r="155" spans="1:8" x14ac:dyDescent="0.25">
      <c r="A155" s="1"/>
      <c r="B155" s="2"/>
      <c r="C155" s="3"/>
      <c r="D155" s="2"/>
      <c r="E155" s="2"/>
      <c r="F155" s="2"/>
      <c r="G155" s="2"/>
      <c r="H155" s="2"/>
    </row>
    <row r="156" spans="1:8" x14ac:dyDescent="0.25">
      <c r="A156" s="1"/>
      <c r="B156" s="2"/>
      <c r="C156" s="3"/>
      <c r="D156" s="2"/>
      <c r="E156" s="2"/>
      <c r="F156" s="2"/>
      <c r="G156" s="2"/>
      <c r="H156" s="2"/>
    </row>
    <row r="157" spans="1:8" x14ac:dyDescent="0.25">
      <c r="A157" s="1"/>
      <c r="B157" s="2"/>
      <c r="C157" s="3"/>
      <c r="D157" s="2"/>
      <c r="E157" s="2"/>
      <c r="F157" s="2"/>
      <c r="G157" s="2"/>
      <c r="H157" s="2"/>
    </row>
    <row r="158" spans="1:8" x14ac:dyDescent="0.25">
      <c r="A158" s="1"/>
      <c r="B158" s="2"/>
      <c r="C158" s="3"/>
      <c r="D158" s="2"/>
      <c r="E158" s="2"/>
      <c r="F158" s="2"/>
      <c r="G158" s="2"/>
      <c r="H158" s="2"/>
    </row>
    <row r="159" spans="1:8" x14ac:dyDescent="0.25">
      <c r="A159" s="1"/>
      <c r="B159" s="2"/>
      <c r="C159" s="3"/>
      <c r="D159" s="2"/>
      <c r="E159" s="2"/>
      <c r="F159" s="2"/>
      <c r="G159" s="2"/>
      <c r="H159" s="2"/>
    </row>
    <row r="160" spans="1:8" x14ac:dyDescent="0.25">
      <c r="A160" s="1"/>
      <c r="B160" s="2"/>
      <c r="C160" s="3"/>
      <c r="D160" s="2"/>
      <c r="E160" s="2"/>
      <c r="F160" s="2"/>
      <c r="G160" s="2"/>
      <c r="H160" s="2"/>
    </row>
    <row r="161" spans="1:8" x14ac:dyDescent="0.25">
      <c r="A161" s="1"/>
      <c r="B161" s="2"/>
      <c r="C161" s="3"/>
      <c r="D161" s="2"/>
      <c r="E161" s="2"/>
      <c r="F161" s="2"/>
      <c r="G161" s="2"/>
      <c r="H161" s="2"/>
    </row>
    <row r="162" spans="1:8" x14ac:dyDescent="0.25">
      <c r="A162" s="1"/>
      <c r="B162" s="2"/>
      <c r="C162" s="3"/>
      <c r="D162" s="2"/>
      <c r="E162" s="2"/>
      <c r="F162" s="2"/>
      <c r="G162" s="2"/>
      <c r="H162" s="2"/>
    </row>
    <row r="163" spans="1:8" x14ac:dyDescent="0.25">
      <c r="A163" s="1"/>
      <c r="B163" s="2"/>
      <c r="C163" s="3"/>
      <c r="D163" s="2"/>
      <c r="E163" s="2"/>
      <c r="F163" s="2"/>
      <c r="G163" s="2"/>
      <c r="H163" s="2"/>
    </row>
    <row r="164" spans="1:8" x14ac:dyDescent="0.25">
      <c r="A164" s="1"/>
      <c r="B164" s="2"/>
      <c r="C164" s="3"/>
      <c r="D164" s="2"/>
      <c r="E164" s="2"/>
      <c r="F164" s="2"/>
      <c r="G164" s="2"/>
      <c r="H164" s="2"/>
    </row>
    <row r="165" spans="1:8" x14ac:dyDescent="0.25">
      <c r="A165" s="1"/>
      <c r="B165" s="2"/>
      <c r="C165" s="3"/>
      <c r="D165" s="2"/>
      <c r="E165" s="2"/>
      <c r="F165" s="2"/>
      <c r="G165" s="2"/>
      <c r="H165" s="2"/>
    </row>
    <row r="166" spans="1:8" x14ac:dyDescent="0.25">
      <c r="A166" s="1"/>
      <c r="B166" s="2"/>
      <c r="C166" s="3"/>
      <c r="D166" s="2"/>
      <c r="E166" s="2"/>
      <c r="F166" s="2"/>
      <c r="G166" s="2"/>
      <c r="H166" s="2"/>
    </row>
    <row r="167" spans="1:8" x14ac:dyDescent="0.25">
      <c r="A167" s="1"/>
      <c r="B167" s="2"/>
      <c r="C167" s="3"/>
      <c r="D167" s="2"/>
      <c r="E167" s="2"/>
      <c r="F167" s="2"/>
      <c r="G167" s="2"/>
      <c r="H167" s="2"/>
    </row>
    <row r="168" spans="1:8" x14ac:dyDescent="0.25">
      <c r="A168" s="1"/>
      <c r="B168" s="2"/>
      <c r="C168" s="3"/>
      <c r="D168" s="2"/>
      <c r="E168" s="2"/>
      <c r="F168" s="2"/>
      <c r="G168" s="2"/>
      <c r="H168" s="2"/>
    </row>
    <row r="169" spans="1:8" x14ac:dyDescent="0.25">
      <c r="A169" s="1"/>
      <c r="B169" s="2"/>
      <c r="C169" s="3"/>
      <c r="D169" s="2"/>
      <c r="E169" s="2"/>
      <c r="F169" s="2"/>
      <c r="G169" s="2"/>
      <c r="H169" s="2"/>
    </row>
    <row r="170" spans="1:8" x14ac:dyDescent="0.25">
      <c r="A170" s="1"/>
      <c r="B170" s="2"/>
      <c r="C170" s="3"/>
      <c r="D170" s="2"/>
      <c r="E170" s="2"/>
      <c r="F170" s="2"/>
      <c r="G170" s="2"/>
      <c r="H170" s="2"/>
    </row>
    <row r="171" spans="1:8" x14ac:dyDescent="0.25">
      <c r="A171" s="1"/>
      <c r="B171" s="2"/>
      <c r="C171" s="3"/>
      <c r="D171" s="2"/>
      <c r="E171" s="2"/>
      <c r="F171" s="2"/>
      <c r="G171" s="2"/>
      <c r="H171" s="2"/>
    </row>
    <row r="172" spans="1:8" x14ac:dyDescent="0.25">
      <c r="A172" s="1"/>
      <c r="B172" s="2"/>
      <c r="C172" s="3"/>
      <c r="D172" s="2"/>
      <c r="E172" s="2"/>
      <c r="F172" s="2"/>
      <c r="G172" s="2"/>
      <c r="H172" s="2"/>
    </row>
    <row r="173" spans="1:8" x14ac:dyDescent="0.25">
      <c r="A173" s="1"/>
      <c r="B173" s="2"/>
      <c r="C173" s="3"/>
      <c r="D173" s="2"/>
      <c r="E173" s="2"/>
      <c r="F173" s="2"/>
      <c r="G173" s="2"/>
      <c r="H173" s="2"/>
    </row>
    <row r="174" spans="1:8" x14ac:dyDescent="0.25">
      <c r="A174" s="1"/>
      <c r="B174" s="2"/>
      <c r="C174" s="3"/>
      <c r="D174" s="2"/>
      <c r="E174" s="2"/>
      <c r="F174" s="2"/>
      <c r="G174" s="2"/>
      <c r="H174" s="2"/>
    </row>
    <row r="175" spans="1:8" x14ac:dyDescent="0.25">
      <c r="A175" s="1"/>
      <c r="B175" s="2"/>
      <c r="C175" s="3"/>
      <c r="D175" s="2"/>
      <c r="E175" s="2"/>
      <c r="F175" s="2"/>
      <c r="G175" s="2"/>
      <c r="H175" s="2"/>
    </row>
    <row r="176" spans="1:8" x14ac:dyDescent="0.25">
      <c r="A176" s="1"/>
      <c r="B176" s="2"/>
      <c r="C176" s="3"/>
      <c r="D176" s="2"/>
      <c r="E176" s="2"/>
      <c r="F176" s="2"/>
      <c r="G176" s="2"/>
      <c r="H176" s="2"/>
    </row>
    <row r="177" spans="1:8" x14ac:dyDescent="0.25">
      <c r="A177" s="1"/>
      <c r="B177" s="2"/>
      <c r="C177" s="3"/>
      <c r="D177" s="2"/>
      <c r="E177" s="2"/>
      <c r="F177" s="2"/>
      <c r="G177" s="2"/>
      <c r="H177" s="2"/>
    </row>
    <row r="178" spans="1:8" x14ac:dyDescent="0.25">
      <c r="A178" s="1"/>
      <c r="B178" s="2"/>
      <c r="C178" s="3"/>
      <c r="D178" s="2"/>
      <c r="E178" s="2"/>
      <c r="F178" s="2"/>
      <c r="G178" s="2"/>
      <c r="H178" s="2"/>
    </row>
    <row r="179" spans="1:8" x14ac:dyDescent="0.25">
      <c r="A179" s="1"/>
      <c r="B179" s="2"/>
      <c r="C179" s="3"/>
      <c r="D179" s="2"/>
      <c r="E179" s="2"/>
      <c r="F179" s="2"/>
      <c r="G179" s="2"/>
      <c r="H179" s="2"/>
    </row>
    <row r="180" spans="1:8" x14ac:dyDescent="0.25">
      <c r="A180" s="1"/>
      <c r="B180" s="2"/>
      <c r="C180" s="3"/>
      <c r="D180" s="2"/>
      <c r="E180" s="2"/>
      <c r="F180" s="2"/>
      <c r="G180" s="2"/>
      <c r="H180" s="2"/>
    </row>
    <row r="181" spans="1:8" x14ac:dyDescent="0.25">
      <c r="A181" s="1"/>
      <c r="B181" s="2"/>
      <c r="C181" s="3"/>
      <c r="D181" s="2"/>
      <c r="E181" s="2"/>
      <c r="F181" s="2"/>
      <c r="G181" s="2"/>
      <c r="H181" s="2"/>
    </row>
    <row r="182" spans="1:8" x14ac:dyDescent="0.25">
      <c r="A182" s="1"/>
      <c r="B182" s="2"/>
      <c r="C182" s="3"/>
      <c r="D182" s="2"/>
      <c r="E182" s="2"/>
      <c r="F182" s="2"/>
      <c r="G182" s="2"/>
      <c r="H182" s="2"/>
    </row>
    <row r="183" spans="1:8" x14ac:dyDescent="0.25">
      <c r="A183" s="1"/>
      <c r="B183" s="2"/>
      <c r="C183" s="3"/>
      <c r="D183" s="2"/>
      <c r="E183" s="2"/>
      <c r="F183" s="2"/>
      <c r="G183" s="2"/>
      <c r="H183" s="2"/>
    </row>
    <row r="184" spans="1:8" x14ac:dyDescent="0.25">
      <c r="A184" s="1"/>
      <c r="B184" s="2"/>
      <c r="C184" s="3"/>
      <c r="D184" s="2"/>
      <c r="E184" s="2"/>
      <c r="F184" s="2"/>
      <c r="G184" s="2"/>
      <c r="H184" s="2"/>
    </row>
    <row r="185" spans="1:8" x14ac:dyDescent="0.25">
      <c r="A185" s="1"/>
      <c r="B185" s="2"/>
      <c r="C185" s="3"/>
      <c r="D185" s="2"/>
      <c r="E185" s="2"/>
      <c r="F185" s="2"/>
      <c r="G185" s="2"/>
      <c r="H185" s="2"/>
    </row>
    <row r="186" spans="1:8" x14ac:dyDescent="0.25">
      <c r="A186" s="1"/>
      <c r="B186" s="2"/>
      <c r="C186" s="3"/>
      <c r="D186" s="2"/>
      <c r="E186" s="2"/>
      <c r="F186" s="2"/>
      <c r="G186" s="2"/>
      <c r="H186" s="2"/>
    </row>
    <row r="187" spans="1:8" x14ac:dyDescent="0.25">
      <c r="A187" s="1"/>
      <c r="B187" s="2"/>
      <c r="C187" s="3"/>
      <c r="D187" s="2"/>
      <c r="E187" s="2"/>
      <c r="F187" s="2"/>
      <c r="G187" s="2"/>
      <c r="H187" s="2"/>
    </row>
    <row r="188" spans="1:8" x14ac:dyDescent="0.25">
      <c r="A188" s="1"/>
      <c r="B188" s="2"/>
      <c r="C188" s="3"/>
      <c r="D188" s="2"/>
      <c r="E188" s="2"/>
      <c r="F188" s="2"/>
      <c r="G188" s="2"/>
      <c r="H188" s="2"/>
    </row>
    <row r="189" spans="1:8" x14ac:dyDescent="0.25">
      <c r="A189" s="1"/>
      <c r="B189" s="2"/>
      <c r="C189" s="3"/>
      <c r="D189" s="2"/>
      <c r="E189" s="2"/>
      <c r="F189" s="2"/>
      <c r="G189" s="2"/>
      <c r="H189" s="2"/>
    </row>
    <row r="190" spans="1:8" x14ac:dyDescent="0.25">
      <c r="A190" s="1"/>
      <c r="B190" s="2"/>
      <c r="C190" s="3"/>
      <c r="D190" s="2"/>
      <c r="E190" s="2"/>
      <c r="F190" s="2"/>
      <c r="G190" s="2"/>
      <c r="H190" s="2"/>
    </row>
    <row r="191" spans="1:8" x14ac:dyDescent="0.25">
      <c r="A191" s="1"/>
      <c r="B191" s="2"/>
      <c r="C191" s="3"/>
      <c r="D191" s="2"/>
      <c r="E191" s="2"/>
      <c r="F191" s="2"/>
      <c r="G191" s="2"/>
      <c r="H191" s="2"/>
    </row>
    <row r="192" spans="1:8" x14ac:dyDescent="0.25">
      <c r="A192" s="1"/>
      <c r="B192" s="2"/>
      <c r="C192" s="3"/>
      <c r="D192" s="2"/>
      <c r="E192" s="2"/>
      <c r="F192" s="2"/>
      <c r="G192" s="2"/>
      <c r="H192" s="2"/>
    </row>
    <row r="193" spans="1:8" x14ac:dyDescent="0.25">
      <c r="A193" s="1"/>
      <c r="B193" s="2"/>
      <c r="C193" s="3"/>
      <c r="D193" s="2"/>
      <c r="E193" s="2"/>
      <c r="F193" s="2"/>
      <c r="G193" s="2"/>
      <c r="H193" s="2"/>
    </row>
    <row r="194" spans="1:8" x14ac:dyDescent="0.25">
      <c r="A194" s="1"/>
      <c r="B194" s="2"/>
      <c r="C194" s="3"/>
      <c r="D194" s="2"/>
      <c r="E194" s="2"/>
      <c r="F194" s="2"/>
      <c r="G194" s="2"/>
      <c r="H194" s="2"/>
    </row>
    <row r="195" spans="1:8" x14ac:dyDescent="0.25">
      <c r="A195" s="1"/>
      <c r="B195" s="2"/>
      <c r="C195" s="3"/>
      <c r="D195" s="2"/>
      <c r="E195" s="2"/>
      <c r="F195" s="2"/>
      <c r="G195" s="2"/>
      <c r="H195" s="2"/>
    </row>
    <row r="196" spans="1:8" x14ac:dyDescent="0.25">
      <c r="A196" s="1"/>
      <c r="B196" s="2"/>
      <c r="C196" s="3"/>
      <c r="D196" s="2"/>
      <c r="E196" s="2"/>
      <c r="F196" s="2"/>
      <c r="G196" s="2"/>
      <c r="H196" s="2"/>
    </row>
    <row r="197" spans="1:8" x14ac:dyDescent="0.25">
      <c r="A197" s="1"/>
      <c r="B197" s="2"/>
      <c r="C197" s="3"/>
      <c r="D197" s="2"/>
      <c r="E197" s="2"/>
      <c r="F197" s="2"/>
      <c r="G197" s="2"/>
      <c r="H197" s="2"/>
    </row>
    <row r="198" spans="1:8" x14ac:dyDescent="0.25">
      <c r="A198" s="1"/>
      <c r="B198" s="2"/>
      <c r="C198" s="3"/>
      <c r="D198" s="2"/>
      <c r="E198" s="2"/>
      <c r="F198" s="2"/>
      <c r="G198" s="2"/>
      <c r="H198" s="2"/>
    </row>
    <row r="199" spans="1:8" x14ac:dyDescent="0.25">
      <c r="A199" s="1"/>
      <c r="B199" s="2"/>
      <c r="C199" s="3"/>
      <c r="D199" s="2"/>
      <c r="E199" s="2"/>
      <c r="F199" s="2"/>
      <c r="G199" s="2"/>
      <c r="H199" s="2"/>
    </row>
    <row r="200" spans="1:8" x14ac:dyDescent="0.25">
      <c r="A200" s="1"/>
      <c r="B200" s="2"/>
      <c r="C200" s="3"/>
      <c r="D200" s="2"/>
      <c r="E200" s="2"/>
      <c r="F200" s="2"/>
      <c r="G200" s="2"/>
      <c r="H200" s="2"/>
    </row>
    <row r="201" spans="1:8" x14ac:dyDescent="0.25">
      <c r="A201" s="1"/>
      <c r="B201" s="2"/>
      <c r="C201" s="3"/>
      <c r="D201" s="2"/>
      <c r="E201" s="2"/>
      <c r="F201" s="2"/>
      <c r="G201" s="2"/>
      <c r="H201" s="2"/>
    </row>
    <row r="202" spans="1:8" x14ac:dyDescent="0.25">
      <c r="A202" s="1"/>
      <c r="B202" s="2"/>
      <c r="C202" s="3"/>
      <c r="D202" s="2"/>
      <c r="E202" s="2"/>
      <c r="F202" s="2"/>
      <c r="G202" s="2"/>
      <c r="H202" s="2"/>
    </row>
    <row r="203" spans="1:8" x14ac:dyDescent="0.25">
      <c r="A203" s="1"/>
      <c r="B203" s="2"/>
      <c r="C203" s="3"/>
      <c r="D203" s="2"/>
      <c r="E203" s="2"/>
      <c r="F203" s="2"/>
      <c r="G203" s="2"/>
      <c r="H203" s="2"/>
    </row>
    <row r="204" spans="1:8" x14ac:dyDescent="0.25">
      <c r="A204" s="1"/>
      <c r="B204" s="2"/>
      <c r="C204" s="3"/>
      <c r="D204" s="2"/>
      <c r="E204" s="2"/>
      <c r="F204" s="2"/>
      <c r="G204" s="2"/>
      <c r="H204" s="2"/>
    </row>
    <row r="205" spans="1:8" x14ac:dyDescent="0.25">
      <c r="A205" s="1"/>
      <c r="B205" s="2"/>
      <c r="C205" s="3"/>
      <c r="D205" s="2"/>
      <c r="E205" s="2"/>
      <c r="F205" s="2"/>
      <c r="G205" s="2"/>
      <c r="H205" s="2"/>
    </row>
    <row r="206" spans="1:8" x14ac:dyDescent="0.25">
      <c r="A206" s="1"/>
      <c r="B206" s="2"/>
      <c r="C206" s="3"/>
      <c r="D206" s="2"/>
      <c r="E206" s="2"/>
      <c r="F206" s="2"/>
      <c r="G206" s="2"/>
      <c r="H206" s="2"/>
    </row>
    <row r="207" spans="1:8" x14ac:dyDescent="0.25">
      <c r="A207" s="1"/>
      <c r="B207" s="2"/>
      <c r="C207" s="3"/>
      <c r="D207" s="2"/>
      <c r="E207" s="2"/>
      <c r="F207" s="2"/>
      <c r="G207" s="2"/>
      <c r="H207" s="2"/>
    </row>
    <row r="208" spans="1:8" x14ac:dyDescent="0.25">
      <c r="A208" s="1"/>
      <c r="B208" s="2"/>
      <c r="C208" s="3"/>
      <c r="D208" s="2"/>
      <c r="E208" s="2"/>
      <c r="F208" s="2"/>
      <c r="G208" s="2"/>
      <c r="H208" s="2"/>
    </row>
    <row r="209" spans="1:8" x14ac:dyDescent="0.25">
      <c r="A209" s="1"/>
      <c r="B209" s="2"/>
      <c r="C209" s="3"/>
      <c r="D209" s="2"/>
      <c r="E209" s="2"/>
      <c r="F209" s="2"/>
      <c r="G209" s="2"/>
      <c r="H209" s="2"/>
    </row>
    <row r="210" spans="1:8" x14ac:dyDescent="0.25">
      <c r="A210" s="1"/>
      <c r="B210" s="2"/>
      <c r="C210" s="3"/>
      <c r="D210" s="2"/>
      <c r="E210" s="2"/>
      <c r="F210" s="2"/>
      <c r="G210" s="2"/>
      <c r="H210" s="2"/>
    </row>
    <row r="211" spans="1:8" x14ac:dyDescent="0.25">
      <c r="A211" s="1"/>
      <c r="B211" s="2"/>
      <c r="C211" s="3"/>
      <c r="D211" s="2"/>
      <c r="E211" s="2"/>
      <c r="F211" s="2"/>
      <c r="G211" s="2"/>
      <c r="H211" s="2"/>
    </row>
    <row r="212" spans="1:8" x14ac:dyDescent="0.25">
      <c r="A212" s="1"/>
      <c r="B212" s="2"/>
      <c r="C212" s="3"/>
      <c r="D212" s="2"/>
      <c r="E212" s="2"/>
      <c r="F212" s="2"/>
      <c r="G212" s="2"/>
      <c r="H212" s="2"/>
    </row>
    <row r="213" spans="1:8" x14ac:dyDescent="0.25">
      <c r="A213" s="1"/>
      <c r="B213" s="2"/>
      <c r="C213" s="3"/>
      <c r="D213" s="2"/>
      <c r="E213" s="2"/>
      <c r="F213" s="2"/>
      <c r="G213" s="2"/>
      <c r="H213" s="2"/>
    </row>
    <row r="214" spans="1:8" x14ac:dyDescent="0.25">
      <c r="A214" s="1"/>
      <c r="B214" s="2"/>
      <c r="C214" s="3"/>
      <c r="D214" s="2"/>
      <c r="E214" s="2"/>
      <c r="F214" s="2"/>
      <c r="G214" s="2"/>
      <c r="H214" s="2"/>
    </row>
    <row r="215" spans="1:8" x14ac:dyDescent="0.25">
      <c r="A215" s="1"/>
      <c r="B215" s="2"/>
      <c r="C215" s="3"/>
      <c r="D215" s="2"/>
      <c r="E215" s="2"/>
      <c r="F215" s="2"/>
      <c r="G215" s="2"/>
      <c r="H215" s="2"/>
    </row>
    <row r="216" spans="1:8" x14ac:dyDescent="0.25">
      <c r="A216" s="1"/>
      <c r="B216" s="2"/>
      <c r="C216" s="3"/>
      <c r="D216" s="2"/>
      <c r="E216" s="2"/>
      <c r="F216" s="2"/>
      <c r="G216" s="2"/>
      <c r="H216" s="2"/>
    </row>
    <row r="217" spans="1:8" x14ac:dyDescent="0.25">
      <c r="A217" s="1"/>
      <c r="B217" s="2"/>
      <c r="C217" s="3"/>
      <c r="D217" s="2"/>
      <c r="E217" s="2"/>
      <c r="F217" s="2"/>
      <c r="G217" s="2"/>
      <c r="H217" s="2"/>
    </row>
    <row r="218" spans="1:8" x14ac:dyDescent="0.25">
      <c r="A218" s="1"/>
      <c r="B218" s="2"/>
      <c r="C218" s="3"/>
      <c r="D218" s="2"/>
      <c r="E218" s="2"/>
      <c r="F218" s="2"/>
      <c r="G218" s="2"/>
      <c r="H218" s="2"/>
    </row>
    <row r="219" spans="1:8" x14ac:dyDescent="0.25">
      <c r="A219" s="1"/>
      <c r="B219" s="2"/>
      <c r="C219" s="3"/>
      <c r="D219" s="2"/>
      <c r="E219" s="2"/>
      <c r="F219" s="2"/>
      <c r="G219" s="2"/>
      <c r="H219" s="2"/>
    </row>
    <row r="220" spans="1:8" x14ac:dyDescent="0.25">
      <c r="A220" s="1"/>
      <c r="B220" s="2"/>
      <c r="C220" s="3"/>
      <c r="D220" s="2"/>
      <c r="E220" s="2"/>
      <c r="F220" s="2"/>
      <c r="G220" s="2"/>
      <c r="H220" s="2"/>
    </row>
    <row r="221" spans="1:8" x14ac:dyDescent="0.25">
      <c r="A221" s="1"/>
      <c r="B221" s="2"/>
      <c r="C221" s="3"/>
      <c r="D221" s="2"/>
      <c r="E221" s="2"/>
      <c r="F221" s="2"/>
      <c r="G221" s="2"/>
      <c r="H221" s="2"/>
    </row>
    <row r="222" spans="1:8" x14ac:dyDescent="0.25">
      <c r="A222" s="1"/>
      <c r="B222" s="2"/>
      <c r="C222" s="3"/>
      <c r="D222" s="2"/>
      <c r="E222" s="2"/>
      <c r="F222" s="2"/>
      <c r="G222" s="2"/>
      <c r="H222" s="2"/>
    </row>
    <row r="223" spans="1:8" x14ac:dyDescent="0.25">
      <c r="A223" s="1"/>
      <c r="B223" s="2"/>
      <c r="C223" s="3"/>
      <c r="D223" s="2"/>
      <c r="E223" s="2"/>
      <c r="F223" s="2"/>
      <c r="G223" s="2"/>
      <c r="H223" s="2"/>
    </row>
    <row r="224" spans="1:8" x14ac:dyDescent="0.25">
      <c r="A224" s="1"/>
      <c r="B224" s="2"/>
      <c r="C224" s="3"/>
      <c r="D224" s="2"/>
      <c r="E224" s="2"/>
      <c r="F224" s="2"/>
      <c r="G224" s="2"/>
      <c r="H224" s="2"/>
    </row>
    <row r="225" spans="1:8" x14ac:dyDescent="0.25">
      <c r="A225" s="1"/>
      <c r="B225" s="2"/>
      <c r="C225" s="3"/>
      <c r="D225" s="2"/>
      <c r="E225" s="2"/>
      <c r="F225" s="2"/>
      <c r="G225" s="2"/>
      <c r="H225" s="2"/>
    </row>
    <row r="226" spans="1:8" x14ac:dyDescent="0.25">
      <c r="A226" s="1"/>
      <c r="B226" s="2"/>
      <c r="C226" s="3"/>
      <c r="D226" s="2"/>
      <c r="E226" s="2"/>
      <c r="F226" s="2"/>
      <c r="G226" s="2"/>
      <c r="H226" s="2"/>
    </row>
    <row r="227" spans="1:8" x14ac:dyDescent="0.25">
      <c r="A227" s="1"/>
      <c r="B227" s="2"/>
      <c r="C227" s="3"/>
      <c r="D227" s="2"/>
      <c r="E227" s="2"/>
      <c r="F227" s="2"/>
      <c r="G227" s="2"/>
      <c r="H227" s="2"/>
    </row>
    <row r="228" spans="1:8" x14ac:dyDescent="0.25">
      <c r="A228" s="1"/>
      <c r="B228" s="2"/>
      <c r="C228" s="3"/>
      <c r="D228" s="2"/>
      <c r="E228" s="2"/>
      <c r="F228" s="2"/>
      <c r="G228" s="2"/>
      <c r="H228" s="2"/>
    </row>
    <row r="229" spans="1:8" x14ac:dyDescent="0.25">
      <c r="A229" s="1"/>
      <c r="B229" s="2"/>
      <c r="C229" s="3"/>
      <c r="D229" s="2"/>
      <c r="E229" s="2"/>
      <c r="F229" s="2"/>
      <c r="G229" s="2"/>
      <c r="H229" s="2"/>
    </row>
    <row r="230" spans="1:8" x14ac:dyDescent="0.25">
      <c r="A230" s="1"/>
      <c r="B230" s="2"/>
      <c r="C230" s="3"/>
      <c r="D230" s="2"/>
      <c r="E230" s="2"/>
      <c r="F230" s="2"/>
      <c r="G230" s="2"/>
      <c r="H230" s="2"/>
    </row>
    <row r="231" spans="1:8" x14ac:dyDescent="0.25">
      <c r="A231" s="1"/>
      <c r="B231" s="2"/>
      <c r="C231" s="3"/>
      <c r="D231" s="2"/>
      <c r="E231" s="2"/>
      <c r="F231" s="2"/>
      <c r="G231" s="2"/>
      <c r="H231" s="2"/>
    </row>
    <row r="232" spans="1:8" x14ac:dyDescent="0.25">
      <c r="A232" s="1"/>
      <c r="B232" s="2"/>
      <c r="C232" s="3"/>
      <c r="D232" s="2"/>
      <c r="E232" s="2"/>
      <c r="F232" s="2"/>
      <c r="G232" s="2"/>
      <c r="H232" s="2"/>
    </row>
    <row r="233" spans="1:8" x14ac:dyDescent="0.25">
      <c r="A233" s="1"/>
      <c r="B233" s="2"/>
      <c r="C233" s="3"/>
      <c r="D233" s="2"/>
      <c r="E233" s="2"/>
      <c r="F233" s="2"/>
      <c r="G233" s="2"/>
      <c r="H233" s="2"/>
    </row>
    <row r="234" spans="1:8" x14ac:dyDescent="0.25">
      <c r="A234" s="1"/>
      <c r="B234" s="2"/>
      <c r="C234" s="3"/>
      <c r="D234" s="2"/>
      <c r="E234" s="2"/>
      <c r="F234" s="2"/>
      <c r="G234" s="2"/>
      <c r="H234" s="2"/>
    </row>
    <row r="235" spans="1:8" x14ac:dyDescent="0.25">
      <c r="A235" s="1"/>
      <c r="B235" s="2"/>
      <c r="C235" s="3"/>
      <c r="D235" s="2"/>
      <c r="E235" s="2"/>
      <c r="F235" s="2"/>
      <c r="G235" s="2"/>
      <c r="H235" s="2"/>
    </row>
    <row r="236" spans="1:8" x14ac:dyDescent="0.25">
      <c r="A236" s="1"/>
      <c r="B236" s="2"/>
      <c r="C236" s="3"/>
      <c r="D236" s="2"/>
      <c r="E236" s="2"/>
      <c r="F236" s="2"/>
      <c r="G236" s="2"/>
      <c r="H236" s="2"/>
    </row>
    <row r="237" spans="1:8" x14ac:dyDescent="0.25">
      <c r="A237" s="1"/>
      <c r="B237" s="2"/>
      <c r="C237" s="3"/>
      <c r="D237" s="2"/>
      <c r="E237" s="2"/>
      <c r="F237" s="2"/>
      <c r="G237" s="2"/>
      <c r="H237" s="2"/>
    </row>
    <row r="238" spans="1:8" x14ac:dyDescent="0.25">
      <c r="A238" s="1"/>
      <c r="B238" s="2"/>
      <c r="C238" s="3"/>
      <c r="D238" s="2"/>
      <c r="E238" s="2"/>
      <c r="F238" s="2"/>
      <c r="G238" s="2"/>
      <c r="H238" s="2"/>
    </row>
    <row r="239" spans="1:8" x14ac:dyDescent="0.25">
      <c r="A239" s="1"/>
      <c r="B239" s="2"/>
      <c r="C239" s="3"/>
      <c r="D239" s="2"/>
      <c r="E239" s="2"/>
      <c r="F239" s="2"/>
      <c r="G239" s="2"/>
      <c r="H239" s="2"/>
    </row>
    <row r="240" spans="1:8" x14ac:dyDescent="0.25">
      <c r="A240" s="1"/>
      <c r="B240" s="2"/>
      <c r="C240" s="3"/>
      <c r="D240" s="2"/>
      <c r="E240" s="2"/>
      <c r="F240" s="2"/>
      <c r="G240" s="2"/>
      <c r="H240" s="2"/>
    </row>
    <row r="241" spans="1:8" x14ac:dyDescent="0.25">
      <c r="A241" s="1"/>
      <c r="B241" s="2"/>
      <c r="C241" s="3"/>
      <c r="D241" s="2"/>
      <c r="E241" s="2"/>
      <c r="F241" s="2"/>
      <c r="G241" s="2"/>
      <c r="H241" s="2"/>
    </row>
    <row r="242" spans="1:8" x14ac:dyDescent="0.25">
      <c r="A242" s="1"/>
      <c r="B242" s="2"/>
      <c r="C242" s="3"/>
      <c r="D242" s="2"/>
      <c r="E242" s="2"/>
      <c r="F242" s="2"/>
      <c r="G242" s="2"/>
      <c r="H242" s="2"/>
    </row>
    <row r="243" spans="1:8" x14ac:dyDescent="0.25">
      <c r="A243" s="1"/>
      <c r="B243" s="2"/>
      <c r="C243" s="3"/>
      <c r="D243" s="2"/>
      <c r="E243" s="2"/>
      <c r="F243" s="2"/>
      <c r="G243" s="2"/>
      <c r="H243" s="2"/>
    </row>
    <row r="244" spans="1:8" x14ac:dyDescent="0.25">
      <c r="A244" s="1"/>
      <c r="B244" s="2"/>
      <c r="C244" s="3"/>
      <c r="D244" s="2"/>
      <c r="E244" s="2"/>
      <c r="F244" s="2"/>
      <c r="G244" s="2"/>
      <c r="H244" s="2"/>
    </row>
    <row r="245" spans="1:8" x14ac:dyDescent="0.25">
      <c r="A245" s="1"/>
      <c r="B245" s="2"/>
      <c r="C245" s="3"/>
      <c r="D245" s="2"/>
      <c r="E245" s="2"/>
      <c r="F245" s="2"/>
      <c r="G245" s="2"/>
      <c r="H245" s="2"/>
    </row>
    <row r="246" spans="1:8" x14ac:dyDescent="0.25">
      <c r="A246" s="1"/>
      <c r="B246" s="2"/>
      <c r="C246" s="3"/>
      <c r="D246" s="2"/>
      <c r="E246" s="2"/>
      <c r="F246" s="2"/>
      <c r="G246" s="2"/>
      <c r="H246" s="2"/>
    </row>
    <row r="247" spans="1:8" x14ac:dyDescent="0.25">
      <c r="A247" s="1"/>
      <c r="B247" s="2"/>
      <c r="C247" s="3"/>
      <c r="D247" s="2"/>
      <c r="E247" s="2"/>
      <c r="F247" s="2"/>
      <c r="G247" s="2"/>
      <c r="H247" s="2"/>
    </row>
    <row r="248" spans="1:8" x14ac:dyDescent="0.25">
      <c r="A248" s="1"/>
      <c r="B248" s="2"/>
      <c r="C248" s="3"/>
      <c r="D248" s="2"/>
      <c r="E248" s="2"/>
      <c r="F248" s="2"/>
      <c r="G248" s="2"/>
      <c r="H248" s="2"/>
    </row>
    <row r="249" spans="1:8" x14ac:dyDescent="0.25">
      <c r="A249" s="1"/>
      <c r="B249" s="2"/>
      <c r="C249" s="3"/>
      <c r="D249" s="2"/>
      <c r="E249" s="2"/>
      <c r="F249" s="2"/>
      <c r="G249" s="2"/>
      <c r="H249" s="2"/>
    </row>
    <row r="250" spans="1:8" x14ac:dyDescent="0.25">
      <c r="A250" s="1"/>
      <c r="B250" s="2"/>
      <c r="C250" s="3"/>
      <c r="D250" s="2"/>
      <c r="E250" s="2"/>
      <c r="F250" s="2"/>
      <c r="G250" s="2"/>
      <c r="H250" s="2"/>
    </row>
    <row r="251" spans="1:8" x14ac:dyDescent="0.25">
      <c r="A251" s="1"/>
      <c r="B251" s="2"/>
      <c r="C251" s="3"/>
      <c r="D251" s="2"/>
      <c r="E251" s="2"/>
      <c r="F251" s="2"/>
      <c r="G251" s="2"/>
      <c r="H251" s="2"/>
    </row>
    <row r="252" spans="1:8" x14ac:dyDescent="0.25">
      <c r="A252" s="1"/>
      <c r="B252" s="2"/>
      <c r="C252" s="3"/>
      <c r="D252" s="2"/>
      <c r="E252" s="2"/>
      <c r="F252" s="2"/>
      <c r="G252" s="2"/>
      <c r="H252" s="2"/>
    </row>
    <row r="253" spans="1:8" x14ac:dyDescent="0.25">
      <c r="A253" s="1"/>
      <c r="B253" s="2"/>
      <c r="C253" s="3"/>
      <c r="D253" s="2"/>
      <c r="E253" s="2"/>
      <c r="F253" s="2"/>
      <c r="G253" s="2"/>
      <c r="H253" s="2"/>
    </row>
    <row r="254" spans="1:8" x14ac:dyDescent="0.25">
      <c r="A254" s="1"/>
      <c r="B254" s="2"/>
      <c r="C254" s="3"/>
      <c r="D254" s="2"/>
      <c r="E254" s="2"/>
      <c r="F254" s="2"/>
      <c r="G254" s="2"/>
      <c r="H254" s="2"/>
    </row>
    <row r="255" spans="1:8" x14ac:dyDescent="0.25">
      <c r="A255" s="1"/>
      <c r="B255" s="2"/>
      <c r="C255" s="3"/>
      <c r="D255" s="2"/>
      <c r="E255" s="2"/>
      <c r="F255" s="2"/>
      <c r="G255" s="2"/>
      <c r="H255" s="2"/>
    </row>
    <row r="256" spans="1:8" x14ac:dyDescent="0.25">
      <c r="A256" s="1"/>
      <c r="B256" s="2"/>
      <c r="C256" s="3"/>
      <c r="D256" s="2"/>
      <c r="E256" s="2"/>
      <c r="F256" s="2"/>
      <c r="G256" s="2"/>
      <c r="H256" s="2"/>
    </row>
    <row r="257" spans="1:8" x14ac:dyDescent="0.25">
      <c r="A257" s="1"/>
      <c r="B257" s="2"/>
      <c r="C257" s="3"/>
      <c r="D257" s="2"/>
      <c r="E257" s="2"/>
      <c r="F257" s="2"/>
      <c r="G257" s="2"/>
      <c r="H257" s="2"/>
    </row>
    <row r="258" spans="1:8" x14ac:dyDescent="0.25">
      <c r="A258" s="1"/>
      <c r="B258" s="2"/>
      <c r="C258" s="3"/>
      <c r="D258" s="2"/>
      <c r="E258" s="2"/>
      <c r="F258" s="2"/>
      <c r="G258" s="2"/>
      <c r="H258" s="2"/>
    </row>
    <row r="259" spans="1:8" x14ac:dyDescent="0.25">
      <c r="A259" s="1"/>
      <c r="B259" s="2"/>
      <c r="C259" s="3"/>
      <c r="D259" s="2"/>
      <c r="E259" s="2"/>
      <c r="F259" s="2"/>
      <c r="G259" s="2"/>
      <c r="H259" s="2"/>
    </row>
    <row r="260" spans="1:8" x14ac:dyDescent="0.25">
      <c r="A260" s="1"/>
      <c r="B260" s="2"/>
      <c r="C260" s="3"/>
      <c r="D260" s="2"/>
      <c r="E260" s="2"/>
      <c r="F260" s="2"/>
      <c r="G260" s="2"/>
      <c r="H260" s="2"/>
    </row>
    <row r="261" spans="1:8" x14ac:dyDescent="0.25">
      <c r="A261" s="1"/>
      <c r="B261" s="2"/>
      <c r="C261" s="3"/>
      <c r="D261" s="2"/>
      <c r="E261" s="2"/>
      <c r="F261" s="2"/>
      <c r="G261" s="2"/>
      <c r="H261" s="2"/>
    </row>
    <row r="262" spans="1:8" x14ac:dyDescent="0.25">
      <c r="A262" s="1"/>
      <c r="B262" s="2"/>
      <c r="C262" s="3"/>
      <c r="D262" s="2"/>
      <c r="E262" s="2"/>
      <c r="F262" s="2"/>
      <c r="G262" s="2"/>
      <c r="H262" s="2"/>
    </row>
    <row r="263" spans="1:8" x14ac:dyDescent="0.25">
      <c r="A263" s="1"/>
      <c r="B263" s="2"/>
      <c r="C263" s="3"/>
      <c r="D263" s="2"/>
      <c r="E263" s="2"/>
      <c r="F263" s="2"/>
      <c r="G263" s="2"/>
      <c r="H263" s="2"/>
    </row>
    <row r="264" spans="1:8" x14ac:dyDescent="0.25">
      <c r="A264" s="1"/>
      <c r="B264" s="2"/>
      <c r="C264" s="3"/>
      <c r="D264" s="2"/>
      <c r="E264" s="2"/>
      <c r="F264" s="2"/>
      <c r="G264" s="2"/>
      <c r="H264" s="2"/>
    </row>
    <row r="265" spans="1:8" x14ac:dyDescent="0.25">
      <c r="A265" s="1"/>
      <c r="B265" s="2"/>
      <c r="C265" s="3"/>
      <c r="D265" s="2"/>
      <c r="E265" s="2"/>
      <c r="F265" s="2"/>
      <c r="G265" s="2"/>
      <c r="H265" s="2"/>
    </row>
    <row r="266" spans="1:8" x14ac:dyDescent="0.25">
      <c r="A266" s="1"/>
      <c r="B266" s="2"/>
      <c r="C266" s="3"/>
      <c r="D266" s="2"/>
      <c r="E266" s="2"/>
      <c r="F266" s="2"/>
      <c r="G266" s="2"/>
      <c r="H266" s="2"/>
    </row>
    <row r="267" spans="1:8" x14ac:dyDescent="0.25">
      <c r="A267" s="1"/>
      <c r="B267" s="2"/>
      <c r="C267" s="3"/>
      <c r="D267" s="2"/>
      <c r="E267" s="2"/>
      <c r="F267" s="2"/>
      <c r="G267" s="2"/>
      <c r="H267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G216:G267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E2" sqref="E2"/>
    </sheetView>
  </sheetViews>
  <sheetFormatPr defaultRowHeight="15" x14ac:dyDescent="0.25"/>
  <cols>
    <col min="1" max="1" width="19" customWidth="1"/>
    <col min="2" max="2" width="29.28515625" customWidth="1"/>
    <col min="4" max="4" width="11.140625" customWidth="1"/>
  </cols>
  <sheetData>
    <row r="1" spans="1:5" x14ac:dyDescent="0.25">
      <c r="D1" t="s">
        <v>114</v>
      </c>
      <c r="E1" s="9" t="s">
        <v>21</v>
      </c>
    </row>
    <row r="2" spans="1:5" x14ac:dyDescent="0.25">
      <c r="A2" t="s">
        <v>115</v>
      </c>
      <c r="B2" s="2" t="str">
        <f>VLOOKUP(E1,[1]Товары!A:R,2,0)</f>
        <v>Кофта Zara</v>
      </c>
    </row>
    <row r="3" spans="1:5" x14ac:dyDescent="0.25">
      <c r="A3" t="s">
        <v>116</v>
      </c>
      <c r="B3" s="2">
        <f>VLOOKUP(E1,[1]Товары!A:R,3,0)</f>
        <v>700</v>
      </c>
    </row>
    <row r="4" spans="1:5" x14ac:dyDescent="0.25">
      <c r="A4" t="s">
        <v>114</v>
      </c>
      <c r="B4" s="2" t="str">
        <f>VLOOKUP(E1,[1]Товары!A:R,1,0)</f>
        <v>09006</v>
      </c>
    </row>
    <row r="5" spans="1:5" x14ac:dyDescent="0.25">
      <c r="A5" t="s">
        <v>117</v>
      </c>
      <c r="B5" s="2" t="str">
        <f>VLOOKUP(E1,[1]Товары!A:R,4,0)</f>
        <v>Женская одежда</v>
      </c>
    </row>
    <row r="6" spans="1:5" x14ac:dyDescent="0.25">
      <c r="A6" t="s">
        <v>118</v>
      </c>
      <c r="B6" s="2" t="str">
        <f>VLOOKUP(E1,[1]Товары!A:R,5,0)</f>
        <v>Кофты и свитера</v>
      </c>
    </row>
    <row r="7" spans="1:5" x14ac:dyDescent="0.25">
      <c r="A7" t="s">
        <v>119</v>
      </c>
      <c r="B7" s="2" t="str">
        <f>VLOOKUP(E1,[1]Товары!A:R,7,0)</f>
        <v>Отличное</v>
      </c>
    </row>
    <row r="8" spans="1:5" x14ac:dyDescent="0.25">
      <c r="A8" t="s">
        <v>120</v>
      </c>
      <c r="B8" s="2" t="str">
        <f>VLOOKUP(E1,[1]Товары!A:R,6,0)</f>
        <v>42-44 (S)</v>
      </c>
    </row>
    <row r="9" spans="1:5" x14ac:dyDescent="0.25">
      <c r="A9" t="s">
        <v>121</v>
      </c>
      <c r="B9" s="2">
        <f>VLOOKUP(E1,[1]Товары!A:R,8,0)</f>
        <v>0</v>
      </c>
    </row>
    <row r="10" spans="1:5" x14ac:dyDescent="0.25">
      <c r="A10" s="2" t="s">
        <v>122</v>
      </c>
      <c r="B10" s="2" t="str">
        <f>VLOOKUP(E1,[1]Товары!A:R,9,0)</f>
        <v>Дефектов нет</v>
      </c>
    </row>
    <row r="11" spans="1:5" x14ac:dyDescent="0.25">
      <c r="A11" s="2" t="s">
        <v>123</v>
      </c>
      <c r="B11" s="2">
        <f>VLOOKUP($E$1,[1]Товары!A:R,11,0)</f>
        <v>40</v>
      </c>
      <c r="C11" s="2"/>
      <c r="D11" s="2"/>
      <c r="E11" s="2"/>
    </row>
    <row r="12" spans="1:5" x14ac:dyDescent="0.25">
      <c r="A12" s="2" t="s">
        <v>124</v>
      </c>
      <c r="B12" s="2">
        <f>VLOOKUP($E$1,[1]Товары!A:R,12,0)</f>
        <v>90</v>
      </c>
    </row>
    <row r="13" spans="1:5" x14ac:dyDescent="0.25">
      <c r="A13" s="2" t="s">
        <v>125</v>
      </c>
      <c r="B13" s="2">
        <f>VLOOKUP($E$1,[1]Товары!A:R,13,0)</f>
        <v>0</v>
      </c>
    </row>
    <row r="14" spans="1:5" x14ac:dyDescent="0.25">
      <c r="A14" s="2" t="s">
        <v>126</v>
      </c>
      <c r="B14" s="2">
        <f>VLOOKUP($E$1,[1]Товары!A:R,14,0)</f>
        <v>0</v>
      </c>
    </row>
    <row r="15" spans="1:5" x14ac:dyDescent="0.25">
      <c r="A15" s="2" t="s">
        <v>127</v>
      </c>
      <c r="B15" s="2">
        <f>VLOOKUP($E$1,[1]Товары!A:R,15,0)</f>
        <v>56</v>
      </c>
    </row>
    <row r="16" spans="1:5" x14ac:dyDescent="0.25">
      <c r="A16" s="2" t="s">
        <v>128</v>
      </c>
      <c r="B16" s="2">
        <f>VLOOKUP($E$1,[1]Товары!A:R,16,0)</f>
        <v>47</v>
      </c>
    </row>
    <row r="17" spans="1:2" x14ac:dyDescent="0.25">
      <c r="A17" s="2" t="s">
        <v>129</v>
      </c>
      <c r="B17" s="2">
        <f>VLOOKUP($E$1,[1]Товары!A:R,17,0)</f>
        <v>0</v>
      </c>
    </row>
    <row r="18" spans="1:2" x14ac:dyDescent="0.25">
      <c r="A18" s="2" t="s">
        <v>130</v>
      </c>
      <c r="B18" s="2">
        <f>VLOOKUP($E$1,[1]Товары!A:R,18,0)</f>
        <v>0</v>
      </c>
    </row>
    <row r="19" spans="1:2" x14ac:dyDescent="0.25">
      <c r="A19" s="2" t="s">
        <v>131</v>
      </c>
      <c r="B19" s="2" t="str">
        <f>VLOOKUP($E$1,[1]Товары!A:R,10,0)</f>
        <v>Свободный крой, укороченная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Товары</vt:lpstr>
      <vt:lpstr>Форма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</dc:creator>
  <cp:lastModifiedBy>Борис</cp:lastModifiedBy>
  <dcterms:created xsi:type="dcterms:W3CDTF">2016-03-21T10:21:53Z</dcterms:created>
  <dcterms:modified xsi:type="dcterms:W3CDTF">2016-03-22T11:15:58Z</dcterms:modified>
</cp:coreProperties>
</file>