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N66" i="4" l="1"/>
  <c r="S48" i="4"/>
  <c r="R48" i="4"/>
  <c r="Q48" i="4"/>
  <c r="S47" i="4"/>
  <c r="R47" i="4"/>
  <c r="Q47" i="4"/>
  <c r="S46" i="4"/>
  <c r="R46" i="4"/>
  <c r="Q46" i="4"/>
  <c r="S45" i="4"/>
  <c r="R45" i="4"/>
  <c r="Q45" i="4"/>
  <c r="S44" i="4"/>
  <c r="R44" i="4"/>
  <c r="Q44" i="4"/>
  <c r="S41" i="4"/>
  <c r="R41" i="4"/>
  <c r="Q41" i="4"/>
  <c r="S40" i="4"/>
  <c r="R40" i="4"/>
  <c r="Q40" i="4"/>
  <c r="S39" i="4"/>
  <c r="R39" i="4"/>
  <c r="Q39" i="4"/>
  <c r="S38" i="4"/>
  <c r="R38" i="4"/>
  <c r="Q38" i="4"/>
  <c r="S37" i="4"/>
  <c r="R37" i="4"/>
  <c r="Q37" i="4"/>
  <c r="S34" i="4"/>
  <c r="R34" i="4"/>
  <c r="Q34" i="4"/>
  <c r="S55" i="4"/>
  <c r="R55" i="4"/>
  <c r="Q55" i="4"/>
  <c r="S54" i="4"/>
  <c r="R54" i="4"/>
  <c r="Q54" i="4"/>
  <c r="S53" i="4"/>
  <c r="R53" i="4"/>
  <c r="Q53" i="4"/>
  <c r="S52" i="4"/>
  <c r="R52" i="4"/>
  <c r="Q52" i="4"/>
  <c r="S51" i="4"/>
  <c r="R51" i="4"/>
  <c r="Q51" i="4"/>
  <c r="S58" i="4"/>
  <c r="R58" i="4"/>
  <c r="Q58" i="4"/>
  <c r="Q33" i="4"/>
  <c r="R33" i="4"/>
  <c r="S33" i="4"/>
  <c r="S70" i="4"/>
  <c r="R70" i="4"/>
  <c r="Q70" i="4"/>
  <c r="P70" i="4"/>
  <c r="O70" i="4"/>
  <c r="N70" i="4"/>
  <c r="S69" i="4"/>
  <c r="R69" i="4"/>
  <c r="Q69" i="4"/>
  <c r="P69" i="4"/>
  <c r="O69" i="4"/>
  <c r="N69" i="4"/>
  <c r="S68" i="4"/>
  <c r="R68" i="4"/>
  <c r="Q68" i="4"/>
  <c r="P68" i="4"/>
  <c r="O68" i="4"/>
  <c r="N68" i="4"/>
  <c r="S67" i="4"/>
  <c r="R67" i="4"/>
  <c r="Q67" i="4"/>
  <c r="P67" i="4"/>
  <c r="O67" i="4"/>
  <c r="N67" i="4"/>
  <c r="P66" i="4"/>
  <c r="O66" i="4"/>
  <c r="N33" i="4"/>
  <c r="O33" i="4"/>
  <c r="P33" i="4"/>
  <c r="N34" i="4"/>
  <c r="O34" i="4"/>
  <c r="P34" i="4"/>
  <c r="N37" i="4"/>
  <c r="O37" i="4"/>
  <c r="P37" i="4"/>
  <c r="N38" i="4"/>
  <c r="O38" i="4"/>
  <c r="P38" i="4"/>
  <c r="B39" i="4"/>
  <c r="N39" i="4" s="1"/>
  <c r="O39" i="4"/>
  <c r="P39" i="4"/>
  <c r="N40" i="4"/>
  <c r="O40" i="4"/>
  <c r="P40" i="4"/>
  <c r="N41" i="4"/>
  <c r="O41" i="4"/>
  <c r="P41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51" i="4"/>
  <c r="O51" i="4"/>
  <c r="P51" i="4"/>
  <c r="N52" i="4"/>
  <c r="O52" i="4"/>
  <c r="P52" i="4"/>
  <c r="N53" i="4"/>
  <c r="O53" i="4"/>
  <c r="P53" i="4"/>
  <c r="B54" i="4"/>
  <c r="O54" i="4"/>
  <c r="P54" i="4"/>
  <c r="N55" i="4"/>
  <c r="O55" i="4"/>
  <c r="P55" i="4"/>
  <c r="N58" i="4"/>
  <c r="O58" i="4"/>
  <c r="P58" i="4"/>
  <c r="N59" i="4"/>
  <c r="O59" i="4"/>
  <c r="P59" i="4"/>
  <c r="Q59" i="4"/>
  <c r="R59" i="4"/>
  <c r="S59" i="4"/>
  <c r="N60" i="4"/>
  <c r="O60" i="4"/>
  <c r="P60" i="4"/>
  <c r="Q60" i="4"/>
  <c r="R60" i="4"/>
  <c r="S60" i="4"/>
  <c r="B61" i="4"/>
  <c r="N61" i="4" s="1"/>
  <c r="O61" i="4"/>
  <c r="P61" i="4"/>
  <c r="Q61" i="4"/>
  <c r="R61" i="4"/>
  <c r="S61" i="4"/>
  <c r="N62" i="4"/>
  <c r="O62" i="4"/>
  <c r="P62" i="4"/>
  <c r="Q62" i="4"/>
  <c r="R62" i="4"/>
  <c r="S62" i="4"/>
  <c r="C64" i="4"/>
  <c r="D64" i="4"/>
  <c r="E64" i="4"/>
  <c r="F64" i="4"/>
  <c r="G64" i="4"/>
  <c r="H64" i="4"/>
  <c r="I64" i="4"/>
  <c r="J64" i="4"/>
  <c r="K64" i="4"/>
  <c r="L64" i="4"/>
  <c r="M64" i="4"/>
  <c r="H32" i="4"/>
  <c r="R64" i="4" l="1"/>
  <c r="B64" i="4"/>
  <c r="S64" i="4"/>
  <c r="P64" i="4"/>
  <c r="Q64" i="4"/>
  <c r="N54" i="4"/>
  <c r="N64" i="4" s="1"/>
  <c r="O64" i="4"/>
  <c r="T3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<sst xmlns="http://schemas.openxmlformats.org/spreadsheetml/2006/main" count="80" uniqueCount="43">
  <si>
    <t xml:space="preserve"> </t>
  </si>
  <si>
    <t>Дата</t>
  </si>
  <si>
    <t>Отчет в БД</t>
  </si>
  <si>
    <t>Отчет СМС</t>
  </si>
  <si>
    <t xml:space="preserve">Δ </t>
  </si>
  <si>
    <t>Примечания</t>
  </si>
  <si>
    <t>ШТАБ</t>
  </si>
  <si>
    <t>Новогодние подарки (7-17)</t>
  </si>
  <si>
    <t>Набор для рожениц</t>
  </si>
  <si>
    <t>Подарок для ветерана</t>
  </si>
  <si>
    <t>Гигиена</t>
  </si>
  <si>
    <t>Новогодние подарки (0-6)</t>
  </si>
  <si>
    <t>день закрыт 5.02.2016</t>
  </si>
  <si>
    <t>ИТОГО</t>
  </si>
  <si>
    <t>БУДЕНОВСКИЙ РАЙОН  г. ДОНЕЦК</t>
  </si>
  <si>
    <t>день закрыт 25.12.2015</t>
  </si>
  <si>
    <t>день закрыт 20.11.2015</t>
  </si>
  <si>
    <t>день закрыт 3.11.2015</t>
  </si>
  <si>
    <t>день закрыт 28.10.2015</t>
  </si>
  <si>
    <t>день закрыт 23.12.2015</t>
  </si>
  <si>
    <t>день закрыт 17.12.2015</t>
  </si>
  <si>
    <t>день закрыт 29.10.2015</t>
  </si>
  <si>
    <t>по пересчету талонов в наличиии 975/20/26, день закрыт по талонам = база  29.10.2015</t>
  </si>
  <si>
    <t>день закрыт 2.11.2015</t>
  </si>
  <si>
    <t>день закрыт 511.2015</t>
  </si>
  <si>
    <t>день закрыт 22.12.2015</t>
  </si>
  <si>
    <t>день закрыт 21.12.2015</t>
  </si>
  <si>
    <t>день закрыт 16.12.2015</t>
  </si>
  <si>
    <t>день закрыт 5.11.2015</t>
  </si>
  <si>
    <t>день закрыт  4.11.2015</t>
  </si>
  <si>
    <t>Продукт1</t>
  </si>
  <si>
    <t>Продукт2</t>
  </si>
  <si>
    <t>Продукт3</t>
  </si>
  <si>
    <t>Продукт4</t>
  </si>
  <si>
    <t>Продукт5</t>
  </si>
  <si>
    <t>Продукт6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</si>
  <si>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</si>
  <si>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</si>
  <si>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</si>
  <si>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</si>
  <si>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</si>
  <si>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</si>
  <si>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Район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</si>
</sst>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5" fillId="0" borderId="0" xfId="0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14" fontId="6" fillId="0" borderId="0" xfId="1" applyNumberFormat="1" applyFont="1" applyAlignment="1">
      <alignment horizontal="center" wrapText="1"/>
    </xf>
    <xf numFmtId="0" fontId="6" fillId="7" borderId="1" xfId="1" applyFont="1" applyFill="1" applyBorder="1" applyAlignment="1">
      <alignment horizontal="center" wrapText="1"/>
    </xf>
    <xf numFmtId="14" fontId="6" fillId="0" borderId="1" xfId="1" applyNumberFormat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7" fillId="0" borderId="1" xfId="1" applyFill="1" applyBorder="1"/>
    <xf numFmtId="3" fontId="7" fillId="0" borderId="1" xfId="1" applyNumberFormat="1" applyFill="1" applyBorder="1" applyAlignment="1">
      <alignment horizontal="center"/>
    </xf>
    <xf numFmtId="0" fontId="7" fillId="0" borderId="1" xfId="1" applyFill="1" applyBorder="1" applyAlignment="1">
      <alignment horizontal="center"/>
    </xf>
    <xf numFmtId="0" fontId="7" fillId="0" borderId="4" xfId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wrapText="1"/>
    </xf>
    <xf numFmtId="0" fontId="6" fillId="7" borderId="1" xfId="1" applyFont="1" applyFill="1" applyBorder="1" applyAlignment="1">
      <alignment horizontal="left" wrapText="1"/>
    </xf>
    <xf numFmtId="3" fontId="7" fillId="8" borderId="1" xfId="1" applyNumberFormat="1" applyFill="1" applyBorder="1" applyAlignment="1">
      <alignment horizontal="center"/>
    </xf>
    <xf numFmtId="0" fontId="7" fillId="2" borderId="1" xfId="1" applyFill="1" applyBorder="1"/>
    <xf numFmtId="14" fontId="6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center" vertical="center" wrapText="1"/>
    </xf>
    <xf numFmtId="14" fontId="6" fillId="7" borderId="1" xfId="1" applyNumberFormat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1" width="30.28515625" customWidth="1"/>
    <col min="2" max="2" width="10.85546875" style="10" bestFit="1" customWidth="1"/>
    <col min="3" max="20" width="9.140625" style="10"/>
    <col min="21" max="25" width="9.140625" style="10" hidden="1" customWidth="1"/>
    <col min="26" max="26" width="0" style="10" hidden="1" customWidth="1"/>
    <col min="27" max="27" width="63.85546875" customWidth="1"/>
  </cols>
  <sheetData>
    <row r="1" spans="1:27" ht="15.75" x14ac:dyDescent="0.25">
      <c r="A1" s="1" t="s">
        <v>0</v>
      </c>
      <c r="B1" s="2" t="s">
        <v>1</v>
      </c>
      <c r="C1" s="11" t="s">
        <v>2</v>
      </c>
      <c r="D1" s="12"/>
      <c r="E1" s="12"/>
      <c r="F1" s="12"/>
      <c r="G1" s="12"/>
      <c r="H1" s="12"/>
      <c r="I1" s="13" t="s">
        <v>3</v>
      </c>
      <c r="J1" s="14"/>
      <c r="K1" s="14"/>
      <c r="L1" s="14"/>
      <c r="M1" s="14"/>
      <c r="N1" s="14"/>
      <c r="O1" s="15" t="s">
        <v>4</v>
      </c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8" t="s">
        <v>5</v>
      </c>
    </row>
    <row r="2" spans="1:27" ht="63" x14ac:dyDescent="0.25">
      <c r="A2" s="1" t="s">
        <v>6</v>
      </c>
      <c r="B2" s="2" t="s">
        <v>1</v>
      </c>
      <c r="C2" s="50" t="s">
        <v>30</v>
      </c>
      <c r="D2" s="50" t="s">
        <v>31</v>
      </c>
      <c r="E2" s="50" t="s">
        <v>32</v>
      </c>
      <c r="F2" s="50" t="s">
        <v>33</v>
      </c>
      <c r="G2" s="50" t="s">
        <v>34</v>
      </c>
      <c r="H2" s="50" t="s">
        <v>35</v>
      </c>
      <c r="I2" s="49" t="s">
        <v>36</v>
      </c>
      <c r="J2" s="49" t="s">
        <v>37</v>
      </c>
      <c r="K2" s="49" t="s">
        <v>38</v>
      </c>
      <c r="L2" s="49" t="s">
        <v>39</v>
      </c>
      <c r="M2" s="49" t="s">
        <v>40</v>
      </c>
      <c r="N2" s="49" t="s">
        <v>41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10</v>
      </c>
      <c r="V2" s="3" t="s">
        <v>11</v>
      </c>
      <c r="W2" s="3" t="s">
        <v>7</v>
      </c>
      <c r="X2" s="3" t="s">
        <v>8</v>
      </c>
      <c r="Y2" s="3"/>
      <c r="Z2" s="3" t="s">
        <v>9</v>
      </c>
      <c r="AA2" s="18"/>
    </row>
    <row r="3" spans="1:27" x14ac:dyDescent="0.25">
      <c r="A3" s="4" t="s">
        <v>42</v>
      </c>
      <c r="B3" s="19">
        <v>42310</v>
      </c>
      <c r="C3" s="5">
        <v>894</v>
      </c>
      <c r="D3" s="5"/>
      <c r="E3" s="5"/>
      <c r="F3" s="5">
        <v>17</v>
      </c>
      <c r="G3" s="5">
        <v>9</v>
      </c>
      <c r="H3" s="5">
        <v>45</v>
      </c>
      <c r="I3" s="6">
        <v>894</v>
      </c>
      <c r="J3" s="5"/>
      <c r="K3" s="5"/>
      <c r="L3" s="5">
        <v>17</v>
      </c>
      <c r="M3" s="5">
        <v>9</v>
      </c>
      <c r="N3" s="5">
        <v>45</v>
      </c>
      <c r="O3" s="7">
        <f>C3-I3</f>
        <v>0</v>
      </c>
      <c r="P3" s="7">
        <f>D3-J3</f>
        <v>0</v>
      </c>
      <c r="Q3" s="7">
        <f>E3-K3</f>
        <v>0</v>
      </c>
      <c r="R3" s="7">
        <f>F3-L3</f>
        <v>0</v>
      </c>
      <c r="S3" s="7">
        <f>G3-M3</f>
        <v>0</v>
      </c>
      <c r="T3" s="7">
        <f>H3-N3</f>
        <v>0</v>
      </c>
      <c r="U3" s="7"/>
      <c r="V3" s="7"/>
      <c r="W3" s="7"/>
      <c r="X3" s="7"/>
      <c r="Y3" s="7"/>
      <c r="Z3" s="7"/>
      <c r="AA3" s="8" t="s">
        <v>12</v>
      </c>
    </row>
    <row r="53" spans="1:26" ht="15.75" x14ac:dyDescent="0.2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ht="15.75" x14ac:dyDescent="0.2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</sheetData>
  <mergeCells count="4">
    <mergeCell ref="C1:H1"/>
    <mergeCell ref="I1:N1"/>
    <mergeCell ref="O1:Z1"/>
    <mergeCell ref="AA1:A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opLeftCell="A33" zoomScale="70" zoomScaleNormal="70" workbookViewId="0">
      <selection activeCell="D73" sqref="D73"/>
    </sheetView>
  </sheetViews>
  <sheetFormatPr defaultColWidth="9.28515625" defaultRowHeight="15.75" x14ac:dyDescent="0.25"/>
  <cols>
    <col min="1" max="1" width="12.28515625" style="22" customWidth="1"/>
    <col min="2" max="2" width="10.85546875" style="20" customWidth="1"/>
    <col min="3" max="19" width="9.28515625" style="20"/>
    <col min="20" max="20" width="35.28515625" style="21" customWidth="1"/>
    <col min="21" max="16384" width="9.28515625" style="20"/>
  </cols>
  <sheetData>
    <row r="1" spans="1:20" x14ac:dyDescent="0.25">
      <c r="A1" s="58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x14ac:dyDescent="0.25">
      <c r="A2" s="51" t="s">
        <v>1</v>
      </c>
      <c r="B2" s="56" t="s">
        <v>2</v>
      </c>
      <c r="C2" s="56"/>
      <c r="D2" s="56"/>
      <c r="E2" s="50"/>
      <c r="F2" s="50"/>
      <c r="G2" s="50"/>
      <c r="H2" s="55" t="s">
        <v>3</v>
      </c>
      <c r="I2" s="55"/>
      <c r="J2" s="55"/>
      <c r="K2" s="54"/>
      <c r="L2" s="54"/>
      <c r="M2" s="54"/>
      <c r="N2" s="53" t="s">
        <v>4</v>
      </c>
      <c r="O2" s="53"/>
      <c r="P2" s="53"/>
      <c r="Q2" s="52"/>
      <c r="R2" s="52"/>
      <c r="S2" s="52"/>
      <c r="T2" s="48" t="s">
        <v>5</v>
      </c>
    </row>
    <row r="3" spans="1:20" s="38" customFormat="1" ht="31.5" x14ac:dyDescent="0.25">
      <c r="A3" s="51" t="s">
        <v>1</v>
      </c>
      <c r="B3" s="50" t="s">
        <v>30</v>
      </c>
      <c r="C3" s="50" t="s">
        <v>31</v>
      </c>
      <c r="D3" s="50" t="s">
        <v>32</v>
      </c>
      <c r="E3" s="50" t="s">
        <v>33</v>
      </c>
      <c r="F3" s="50" t="s">
        <v>34</v>
      </c>
      <c r="G3" s="50" t="s">
        <v>35</v>
      </c>
      <c r="H3" s="49" t="s">
        <v>36</v>
      </c>
      <c r="I3" s="49" t="s">
        <v>37</v>
      </c>
      <c r="J3" s="49" t="s">
        <v>38</v>
      </c>
      <c r="K3" s="49" t="s">
        <v>39</v>
      </c>
      <c r="L3" s="49" t="s">
        <v>40</v>
      </c>
      <c r="M3" s="49" t="s">
        <v>41</v>
      </c>
      <c r="N3" s="3" t="s">
        <v>36</v>
      </c>
      <c r="O3" s="3" t="s">
        <v>37</v>
      </c>
      <c r="P3" s="3" t="s">
        <v>38</v>
      </c>
      <c r="Q3" s="3" t="s">
        <v>39</v>
      </c>
      <c r="R3" s="3" t="s">
        <v>40</v>
      </c>
      <c r="S3" s="3" t="s">
        <v>41</v>
      </c>
      <c r="T3" s="48"/>
    </row>
    <row r="4" spans="1:20" s="38" customFormat="1" hidden="1" x14ac:dyDescent="0.25">
      <c r="A4" s="36">
        <v>42036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37"/>
    </row>
    <row r="5" spans="1:20" s="38" customFormat="1" hidden="1" x14ac:dyDescent="0.25">
      <c r="A5" s="25">
        <v>42037</v>
      </c>
      <c r="B5" s="46"/>
      <c r="C5" s="46"/>
      <c r="D5" s="46"/>
      <c r="E5" s="46"/>
      <c r="F5" s="46"/>
      <c r="G5" s="46"/>
      <c r="H5" s="45">
        <v>0</v>
      </c>
      <c r="I5" s="45"/>
      <c r="J5" s="45"/>
      <c r="K5" s="45"/>
      <c r="L5" s="45"/>
      <c r="M5" s="45"/>
      <c r="N5" s="44"/>
      <c r="O5" s="44"/>
      <c r="P5" s="44"/>
      <c r="Q5" s="44"/>
      <c r="R5" s="44"/>
      <c r="S5" s="44"/>
      <c r="T5" s="43"/>
    </row>
    <row r="6" spans="1:20" s="38" customFormat="1" hidden="1" x14ac:dyDescent="0.25">
      <c r="A6" s="25">
        <v>42038</v>
      </c>
      <c r="B6" s="46"/>
      <c r="C6" s="46"/>
      <c r="D6" s="46"/>
      <c r="E6" s="46"/>
      <c r="F6" s="46"/>
      <c r="G6" s="46"/>
      <c r="H6" s="45">
        <v>2120</v>
      </c>
      <c r="I6" s="45"/>
      <c r="J6" s="45"/>
      <c r="K6" s="45"/>
      <c r="L6" s="45"/>
      <c r="M6" s="45"/>
      <c r="N6" s="44"/>
      <c r="O6" s="44"/>
      <c r="P6" s="44"/>
      <c r="Q6" s="44"/>
      <c r="R6" s="44"/>
      <c r="S6" s="44"/>
      <c r="T6" s="43"/>
    </row>
    <row r="7" spans="1:20" s="38" customFormat="1" hidden="1" x14ac:dyDescent="0.25">
      <c r="A7" s="25">
        <v>42039</v>
      </c>
      <c r="B7" s="46"/>
      <c r="C7" s="46"/>
      <c r="D7" s="46"/>
      <c r="E7" s="46"/>
      <c r="F7" s="46"/>
      <c r="G7" s="46"/>
      <c r="H7" s="45">
        <v>519</v>
      </c>
      <c r="I7" s="45"/>
      <c r="J7" s="45"/>
      <c r="K7" s="45"/>
      <c r="L7" s="45"/>
      <c r="M7" s="45"/>
      <c r="N7" s="44"/>
      <c r="O7" s="44"/>
      <c r="P7" s="44"/>
      <c r="Q7" s="44"/>
      <c r="R7" s="44"/>
      <c r="S7" s="44"/>
      <c r="T7" s="43"/>
    </row>
    <row r="8" spans="1:20" s="38" customFormat="1" hidden="1" x14ac:dyDescent="0.25">
      <c r="A8" s="25">
        <v>42040</v>
      </c>
      <c r="B8" s="46"/>
      <c r="C8" s="46"/>
      <c r="D8" s="46"/>
      <c r="E8" s="46"/>
      <c r="F8" s="46"/>
      <c r="G8" s="46"/>
      <c r="H8" s="45">
        <v>1617</v>
      </c>
      <c r="I8" s="45"/>
      <c r="J8" s="45"/>
      <c r="K8" s="45"/>
      <c r="L8" s="45"/>
      <c r="M8" s="45"/>
      <c r="N8" s="44"/>
      <c r="O8" s="44"/>
      <c r="P8" s="44"/>
      <c r="Q8" s="44"/>
      <c r="R8" s="44"/>
      <c r="S8" s="44"/>
      <c r="T8" s="43"/>
    </row>
    <row r="9" spans="1:20" s="38" customFormat="1" hidden="1" x14ac:dyDescent="0.25">
      <c r="A9" s="25">
        <v>42041</v>
      </c>
      <c r="B9" s="46"/>
      <c r="C9" s="46"/>
      <c r="D9" s="46"/>
      <c r="E9" s="46"/>
      <c r="F9" s="46"/>
      <c r="G9" s="46"/>
      <c r="H9" s="45">
        <v>1210</v>
      </c>
      <c r="I9" s="45"/>
      <c r="J9" s="45"/>
      <c r="K9" s="45"/>
      <c r="L9" s="45"/>
      <c r="M9" s="45"/>
      <c r="N9" s="44"/>
      <c r="O9" s="44"/>
      <c r="P9" s="44"/>
      <c r="Q9" s="44"/>
      <c r="R9" s="44"/>
      <c r="S9" s="44"/>
      <c r="T9" s="43"/>
    </row>
    <row r="10" spans="1:20" s="38" customFormat="1" hidden="1" x14ac:dyDescent="0.25">
      <c r="A10" s="36">
        <v>42042</v>
      </c>
      <c r="B10" s="47"/>
      <c r="C10" s="47"/>
      <c r="D10" s="47"/>
      <c r="E10" s="47"/>
      <c r="F10" s="47"/>
      <c r="G10" s="47"/>
      <c r="H10" s="47">
        <v>158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37"/>
    </row>
    <row r="11" spans="1:20" s="38" customFormat="1" hidden="1" x14ac:dyDescent="0.25">
      <c r="A11" s="36">
        <v>42043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37"/>
    </row>
    <row r="12" spans="1:20" s="38" customFormat="1" hidden="1" x14ac:dyDescent="0.25">
      <c r="A12" s="25">
        <v>42044</v>
      </c>
      <c r="B12" s="46"/>
      <c r="C12" s="46"/>
      <c r="D12" s="46"/>
      <c r="E12" s="46"/>
      <c r="F12" s="46"/>
      <c r="G12" s="46"/>
      <c r="H12" s="45">
        <v>1057</v>
      </c>
      <c r="I12" s="45"/>
      <c r="J12" s="45"/>
      <c r="K12" s="45"/>
      <c r="L12" s="45"/>
      <c r="M12" s="45"/>
      <c r="N12" s="44"/>
      <c r="O12" s="44"/>
      <c r="P12" s="44"/>
      <c r="Q12" s="44"/>
      <c r="R12" s="44"/>
      <c r="S12" s="44"/>
      <c r="T12" s="43"/>
    </row>
    <row r="13" spans="1:20" s="38" customFormat="1" hidden="1" x14ac:dyDescent="0.25">
      <c r="A13" s="25">
        <v>42045</v>
      </c>
      <c r="B13" s="46"/>
      <c r="C13" s="46"/>
      <c r="D13" s="46"/>
      <c r="E13" s="46"/>
      <c r="F13" s="46"/>
      <c r="G13" s="46"/>
      <c r="H13" s="45">
        <v>1620</v>
      </c>
      <c r="I13" s="45"/>
      <c r="J13" s="45"/>
      <c r="K13" s="45"/>
      <c r="L13" s="45"/>
      <c r="M13" s="45"/>
      <c r="N13" s="44"/>
      <c r="O13" s="44"/>
      <c r="P13" s="44"/>
      <c r="Q13" s="44"/>
      <c r="R13" s="44"/>
      <c r="S13" s="44"/>
      <c r="T13" s="43"/>
    </row>
    <row r="14" spans="1:20" s="38" customFormat="1" hidden="1" x14ac:dyDescent="0.25">
      <c r="A14" s="25">
        <v>42046</v>
      </c>
      <c r="B14" s="46"/>
      <c r="C14" s="46"/>
      <c r="D14" s="46"/>
      <c r="E14" s="46"/>
      <c r="F14" s="46"/>
      <c r="G14" s="46"/>
      <c r="H14" s="45">
        <v>1629</v>
      </c>
      <c r="I14" s="45"/>
      <c r="J14" s="45"/>
      <c r="K14" s="45"/>
      <c r="L14" s="45"/>
      <c r="M14" s="45"/>
      <c r="N14" s="44"/>
      <c r="O14" s="44"/>
      <c r="P14" s="44"/>
      <c r="Q14" s="44"/>
      <c r="R14" s="44"/>
      <c r="S14" s="44"/>
      <c r="T14" s="43"/>
    </row>
    <row r="15" spans="1:20" s="38" customFormat="1" hidden="1" x14ac:dyDescent="0.25">
      <c r="A15" s="25">
        <v>42047</v>
      </c>
      <c r="B15" s="46"/>
      <c r="C15" s="46"/>
      <c r="D15" s="46"/>
      <c r="E15" s="46"/>
      <c r="F15" s="46"/>
      <c r="G15" s="46"/>
      <c r="H15" s="45">
        <v>1797</v>
      </c>
      <c r="I15" s="45"/>
      <c r="J15" s="45"/>
      <c r="K15" s="45"/>
      <c r="L15" s="45"/>
      <c r="M15" s="45"/>
      <c r="N15" s="44"/>
      <c r="O15" s="44"/>
      <c r="P15" s="44"/>
      <c r="Q15" s="44"/>
      <c r="R15" s="44"/>
      <c r="S15" s="44"/>
      <c r="T15" s="43"/>
    </row>
    <row r="16" spans="1:20" s="38" customFormat="1" hidden="1" x14ac:dyDescent="0.25">
      <c r="A16" s="25">
        <v>42048</v>
      </c>
      <c r="B16" s="46"/>
      <c r="C16" s="46"/>
      <c r="D16" s="46"/>
      <c r="E16" s="46"/>
      <c r="F16" s="46"/>
      <c r="G16" s="46"/>
      <c r="H16" s="45">
        <v>1610</v>
      </c>
      <c r="I16" s="45"/>
      <c r="J16" s="45"/>
      <c r="K16" s="45"/>
      <c r="L16" s="45"/>
      <c r="M16" s="45"/>
      <c r="N16" s="44"/>
      <c r="O16" s="44"/>
      <c r="P16" s="44"/>
      <c r="Q16" s="44"/>
      <c r="R16" s="44"/>
      <c r="S16" s="44"/>
      <c r="T16" s="43"/>
    </row>
    <row r="17" spans="1:35" s="38" customFormat="1" hidden="1" x14ac:dyDescent="0.25">
      <c r="A17" s="36">
        <v>42049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37"/>
    </row>
    <row r="18" spans="1:35" s="38" customFormat="1" hidden="1" x14ac:dyDescent="0.25">
      <c r="A18" s="36">
        <v>42050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37"/>
    </row>
    <row r="19" spans="1:35" s="38" customFormat="1" hidden="1" x14ac:dyDescent="0.25">
      <c r="A19" s="25">
        <v>42051</v>
      </c>
      <c r="B19" s="46"/>
      <c r="C19" s="46"/>
      <c r="D19" s="46"/>
      <c r="E19" s="46"/>
      <c r="F19" s="46"/>
      <c r="G19" s="46"/>
      <c r="H19" s="45">
        <v>843</v>
      </c>
      <c r="I19" s="45"/>
      <c r="J19" s="45"/>
      <c r="K19" s="45"/>
      <c r="L19" s="45"/>
      <c r="M19" s="45"/>
      <c r="N19" s="44"/>
      <c r="O19" s="44"/>
      <c r="P19" s="44"/>
      <c r="Q19" s="44"/>
      <c r="R19" s="44"/>
      <c r="S19" s="44"/>
      <c r="T19" s="43"/>
    </row>
    <row r="20" spans="1:35" s="38" customFormat="1" hidden="1" x14ac:dyDescent="0.25">
      <c r="A20" s="25">
        <v>42052</v>
      </c>
      <c r="B20" s="46"/>
      <c r="C20" s="46"/>
      <c r="D20" s="46"/>
      <c r="E20" s="46"/>
      <c r="F20" s="46"/>
      <c r="G20" s="46"/>
      <c r="H20" s="45">
        <v>227</v>
      </c>
      <c r="I20" s="45"/>
      <c r="J20" s="45"/>
      <c r="K20" s="45"/>
      <c r="L20" s="45"/>
      <c r="M20" s="45"/>
      <c r="N20" s="44"/>
      <c r="O20" s="44"/>
      <c r="P20" s="44"/>
      <c r="Q20" s="44"/>
      <c r="R20" s="44"/>
      <c r="S20" s="44"/>
      <c r="T20" s="43"/>
    </row>
    <row r="21" spans="1:35" s="38" customFormat="1" hidden="1" x14ac:dyDescent="0.25">
      <c r="A21" s="25">
        <v>42053</v>
      </c>
      <c r="B21" s="46"/>
      <c r="C21" s="46"/>
      <c r="D21" s="46"/>
      <c r="E21" s="46"/>
      <c r="F21" s="46"/>
      <c r="G21" s="46"/>
      <c r="H21" s="45">
        <v>834</v>
      </c>
      <c r="I21" s="45"/>
      <c r="J21" s="45"/>
      <c r="K21" s="45"/>
      <c r="L21" s="45"/>
      <c r="M21" s="45"/>
      <c r="N21" s="44"/>
      <c r="O21" s="44"/>
      <c r="P21" s="44"/>
      <c r="Q21" s="44"/>
      <c r="R21" s="44"/>
      <c r="S21" s="44"/>
      <c r="T21" s="43"/>
    </row>
    <row r="22" spans="1:35" s="38" customFormat="1" hidden="1" x14ac:dyDescent="0.25">
      <c r="A22" s="25">
        <v>42054</v>
      </c>
      <c r="B22" s="46"/>
      <c r="C22" s="46"/>
      <c r="D22" s="46"/>
      <c r="E22" s="46"/>
      <c r="F22" s="46"/>
      <c r="G22" s="46"/>
      <c r="H22" s="45">
        <v>981</v>
      </c>
      <c r="I22" s="45"/>
      <c r="J22" s="45"/>
      <c r="K22" s="45"/>
      <c r="L22" s="45"/>
      <c r="M22" s="45"/>
      <c r="N22" s="44"/>
      <c r="O22" s="44"/>
      <c r="P22" s="44"/>
      <c r="Q22" s="44"/>
      <c r="R22" s="44"/>
      <c r="S22" s="44"/>
      <c r="T22" s="43"/>
    </row>
    <row r="23" spans="1:35" s="38" customFormat="1" hidden="1" x14ac:dyDescent="0.25">
      <c r="A23" s="25">
        <v>42055</v>
      </c>
      <c r="B23" s="46"/>
      <c r="C23" s="46"/>
      <c r="D23" s="46"/>
      <c r="E23" s="46"/>
      <c r="F23" s="46"/>
      <c r="G23" s="46"/>
      <c r="H23" s="45">
        <v>571</v>
      </c>
      <c r="I23" s="45"/>
      <c r="J23" s="45"/>
      <c r="K23" s="45"/>
      <c r="L23" s="45"/>
      <c r="M23" s="45"/>
      <c r="N23" s="44"/>
      <c r="O23" s="44"/>
      <c r="P23" s="44"/>
      <c r="Q23" s="44"/>
      <c r="R23" s="44"/>
      <c r="S23" s="44"/>
      <c r="T23" s="43"/>
    </row>
    <row r="24" spans="1:35" s="38" customFormat="1" hidden="1" x14ac:dyDescent="0.25">
      <c r="A24" s="25">
        <v>42056</v>
      </c>
      <c r="B24" s="46"/>
      <c r="C24" s="46"/>
      <c r="D24" s="46"/>
      <c r="E24" s="46"/>
      <c r="F24" s="46"/>
      <c r="G24" s="46"/>
      <c r="H24" s="45"/>
      <c r="I24" s="45"/>
      <c r="J24" s="45"/>
      <c r="K24" s="45"/>
      <c r="L24" s="45"/>
      <c r="M24" s="45"/>
      <c r="N24" s="44"/>
      <c r="O24" s="44"/>
      <c r="P24" s="44"/>
      <c r="Q24" s="44"/>
      <c r="R24" s="44"/>
      <c r="S24" s="44"/>
      <c r="T24" s="43"/>
    </row>
    <row r="25" spans="1:35" s="38" customFormat="1" hidden="1" x14ac:dyDescent="0.25">
      <c r="A25" s="25">
        <v>42057</v>
      </c>
      <c r="B25" s="46"/>
      <c r="C25" s="46"/>
      <c r="D25" s="46"/>
      <c r="E25" s="46"/>
      <c r="F25" s="46"/>
      <c r="G25" s="46"/>
      <c r="H25" s="45"/>
      <c r="I25" s="45"/>
      <c r="J25" s="45"/>
      <c r="K25" s="45"/>
      <c r="L25" s="45"/>
      <c r="M25" s="45"/>
      <c r="N25" s="44"/>
      <c r="O25" s="44"/>
      <c r="P25" s="44"/>
      <c r="Q25" s="44"/>
      <c r="R25" s="44"/>
      <c r="S25" s="44"/>
      <c r="T25" s="43"/>
    </row>
    <row r="26" spans="1:35" s="38" customFormat="1" hidden="1" x14ac:dyDescent="0.25">
      <c r="A26" s="25">
        <v>42058</v>
      </c>
      <c r="B26" s="46"/>
      <c r="C26" s="46"/>
      <c r="D26" s="46"/>
      <c r="E26" s="46"/>
      <c r="F26" s="46"/>
      <c r="G26" s="46"/>
      <c r="H26" s="45">
        <v>149</v>
      </c>
      <c r="I26" s="45"/>
      <c r="J26" s="45"/>
      <c r="K26" s="45"/>
      <c r="L26" s="45"/>
      <c r="M26" s="45"/>
      <c r="N26" s="44"/>
      <c r="O26" s="44"/>
      <c r="P26" s="44"/>
      <c r="Q26" s="44"/>
      <c r="R26" s="44"/>
      <c r="S26" s="44"/>
      <c r="T26" s="43"/>
    </row>
    <row r="27" spans="1:35" s="38" customFormat="1" hidden="1" x14ac:dyDescent="0.25">
      <c r="A27" s="25">
        <v>42059</v>
      </c>
      <c r="B27" s="46"/>
      <c r="C27" s="46"/>
      <c r="D27" s="46"/>
      <c r="E27" s="46"/>
      <c r="F27" s="46"/>
      <c r="G27" s="46"/>
      <c r="H27" s="45">
        <v>737</v>
      </c>
      <c r="I27" s="45"/>
      <c r="J27" s="45"/>
      <c r="K27" s="45"/>
      <c r="L27" s="45"/>
      <c r="M27" s="45"/>
      <c r="N27" s="44"/>
      <c r="O27" s="44"/>
      <c r="P27" s="44"/>
      <c r="Q27" s="44"/>
      <c r="R27" s="44"/>
      <c r="S27" s="44"/>
      <c r="T27" s="43"/>
    </row>
    <row r="28" spans="1:35" s="38" customFormat="1" hidden="1" x14ac:dyDescent="0.25">
      <c r="A28" s="25">
        <v>42060</v>
      </c>
      <c r="B28" s="46"/>
      <c r="C28" s="46"/>
      <c r="D28" s="46"/>
      <c r="E28" s="46"/>
      <c r="F28" s="46"/>
      <c r="G28" s="46"/>
      <c r="H28" s="45">
        <v>689</v>
      </c>
      <c r="I28" s="45"/>
      <c r="J28" s="45"/>
      <c r="K28" s="45"/>
      <c r="L28" s="45"/>
      <c r="M28" s="45"/>
      <c r="N28" s="44"/>
      <c r="O28" s="44"/>
      <c r="P28" s="44"/>
      <c r="Q28" s="44"/>
      <c r="R28" s="44"/>
      <c r="S28" s="44"/>
      <c r="T28" s="43"/>
    </row>
    <row r="29" spans="1:35" s="38" customFormat="1" hidden="1" x14ac:dyDescent="0.25">
      <c r="A29" s="25">
        <v>42061</v>
      </c>
      <c r="B29" s="46"/>
      <c r="C29" s="46"/>
      <c r="D29" s="46"/>
      <c r="E29" s="46"/>
      <c r="F29" s="46"/>
      <c r="G29" s="46"/>
      <c r="H29" s="45">
        <v>1066</v>
      </c>
      <c r="I29" s="45"/>
      <c r="J29" s="45"/>
      <c r="K29" s="45"/>
      <c r="L29" s="45"/>
      <c r="M29" s="45"/>
      <c r="N29" s="44"/>
      <c r="O29" s="44"/>
      <c r="P29" s="44"/>
      <c r="Q29" s="44"/>
      <c r="R29" s="44"/>
      <c r="S29" s="44"/>
      <c r="T29" s="43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s="38" customFormat="1" hidden="1" x14ac:dyDescent="0.25">
      <c r="A30" s="25">
        <v>42062</v>
      </c>
      <c r="B30" s="46"/>
      <c r="C30" s="46"/>
      <c r="D30" s="46"/>
      <c r="E30" s="46"/>
      <c r="F30" s="46"/>
      <c r="G30" s="46"/>
      <c r="H30" s="45">
        <v>951</v>
      </c>
      <c r="I30" s="45"/>
      <c r="J30" s="45"/>
      <c r="K30" s="45"/>
      <c r="L30" s="45"/>
      <c r="M30" s="45"/>
      <c r="N30" s="44"/>
      <c r="O30" s="44"/>
      <c r="P30" s="44"/>
      <c r="Q30" s="44"/>
      <c r="R30" s="44"/>
      <c r="S30" s="44"/>
      <c r="T30" s="43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s="38" customFormat="1" hidden="1" x14ac:dyDescent="0.25">
      <c r="A31" s="25">
        <v>42063</v>
      </c>
      <c r="B31" s="46"/>
      <c r="C31" s="46"/>
      <c r="D31" s="46"/>
      <c r="E31" s="46"/>
      <c r="F31" s="46"/>
      <c r="G31" s="46"/>
      <c r="H31" s="45"/>
      <c r="I31" s="45"/>
      <c r="J31" s="45"/>
      <c r="K31" s="45"/>
      <c r="L31" s="45"/>
      <c r="M31" s="45"/>
      <c r="N31" s="44"/>
      <c r="O31" s="44"/>
      <c r="P31" s="44"/>
      <c r="Q31" s="44"/>
      <c r="R31" s="44"/>
      <c r="S31" s="44"/>
      <c r="T31" s="43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s="38" customFormat="1" hidden="1" x14ac:dyDescent="0.25">
      <c r="A32" s="42" t="s">
        <v>13</v>
      </c>
      <c r="B32" s="41"/>
      <c r="C32" s="41"/>
      <c r="D32" s="41"/>
      <c r="E32" s="41"/>
      <c r="F32" s="41"/>
      <c r="G32" s="41"/>
      <c r="H32" s="41">
        <f>SUM(H4:H31)</f>
        <v>20385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0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20" x14ac:dyDescent="0.25">
      <c r="A33" s="25">
        <v>42278</v>
      </c>
      <c r="B33" s="29">
        <v>603</v>
      </c>
      <c r="C33" s="29">
        <v>7</v>
      </c>
      <c r="D33" s="29">
        <v>11</v>
      </c>
      <c r="E33" s="29"/>
      <c r="F33" s="29"/>
      <c r="G33" s="29"/>
      <c r="H33" s="31">
        <v>603</v>
      </c>
      <c r="I33" s="29">
        <v>7</v>
      </c>
      <c r="J33" s="29">
        <v>11</v>
      </c>
      <c r="K33" s="29"/>
      <c r="L33" s="29"/>
      <c r="M33" s="29"/>
      <c r="N33" s="28">
        <f>B33-H33</f>
        <v>0</v>
      </c>
      <c r="O33" s="28">
        <f>C33-I33</f>
        <v>0</v>
      </c>
      <c r="P33" s="28">
        <f>D33-J33</f>
        <v>0</v>
      </c>
      <c r="Q33" s="28">
        <f t="shared" ref="Q33:S33" si="0">E33-K33</f>
        <v>0</v>
      </c>
      <c r="R33" s="28">
        <f t="shared" si="0"/>
        <v>0</v>
      </c>
      <c r="S33" s="28">
        <f t="shared" si="0"/>
        <v>0</v>
      </c>
      <c r="T33" s="27" t="s">
        <v>20</v>
      </c>
    </row>
    <row r="34" spans="1:20" x14ac:dyDescent="0.25">
      <c r="A34" s="25">
        <v>42279</v>
      </c>
      <c r="B34" s="29">
        <v>811</v>
      </c>
      <c r="C34" s="29">
        <v>16</v>
      </c>
      <c r="D34" s="29">
        <v>23</v>
      </c>
      <c r="E34" s="29"/>
      <c r="F34" s="29"/>
      <c r="G34" s="29"/>
      <c r="H34" s="31">
        <v>811</v>
      </c>
      <c r="I34" s="29">
        <v>16</v>
      </c>
      <c r="J34" s="30">
        <v>23</v>
      </c>
      <c r="K34" s="30"/>
      <c r="L34" s="30"/>
      <c r="M34" s="30"/>
      <c r="N34" s="28">
        <f>B34-H34</f>
        <v>0</v>
      </c>
      <c r="O34" s="28">
        <f>C34-I34</f>
        <v>0</v>
      </c>
      <c r="P34" s="28">
        <f>D34-J34</f>
        <v>0</v>
      </c>
      <c r="Q34" s="28">
        <f>E34-K34</f>
        <v>0</v>
      </c>
      <c r="R34" s="28">
        <f>F34-L34</f>
        <v>0</v>
      </c>
      <c r="S34" s="28">
        <f>G34-M34</f>
        <v>0</v>
      </c>
      <c r="T34" s="27" t="s">
        <v>15</v>
      </c>
    </row>
    <row r="35" spans="1:20" x14ac:dyDescent="0.25">
      <c r="A35" s="25">
        <v>42280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x14ac:dyDescent="0.25">
      <c r="A36" s="25">
        <v>42281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x14ac:dyDescent="0.25">
      <c r="A37" s="25">
        <v>42282</v>
      </c>
      <c r="B37" s="29">
        <v>834</v>
      </c>
      <c r="C37" s="29">
        <v>13</v>
      </c>
      <c r="D37" s="29">
        <v>17</v>
      </c>
      <c r="E37" s="29"/>
      <c r="F37" s="29"/>
      <c r="G37" s="29"/>
      <c r="H37" s="31">
        <v>834</v>
      </c>
      <c r="I37" s="29">
        <v>13</v>
      </c>
      <c r="J37" s="29">
        <v>17</v>
      </c>
      <c r="K37" s="29"/>
      <c r="L37" s="29"/>
      <c r="M37" s="29"/>
      <c r="N37" s="28">
        <f>B37-H37</f>
        <v>0</v>
      </c>
      <c r="O37" s="28">
        <f>C37-I37</f>
        <v>0</v>
      </c>
      <c r="P37" s="28">
        <f>D37-J37</f>
        <v>0</v>
      </c>
      <c r="Q37" s="28">
        <f t="shared" ref="Q37:Q41" si="1">E37-K37</f>
        <v>0</v>
      </c>
      <c r="R37" s="28">
        <f t="shared" ref="R37:R41" si="2">F37-L37</f>
        <v>0</v>
      </c>
      <c r="S37" s="28">
        <f t="shared" ref="S37:S41" si="3">G37-M37</f>
        <v>0</v>
      </c>
      <c r="T37" s="27" t="s">
        <v>21</v>
      </c>
    </row>
    <row r="38" spans="1:20" x14ac:dyDescent="0.25">
      <c r="A38" s="25">
        <v>42283</v>
      </c>
      <c r="B38" s="29">
        <v>607</v>
      </c>
      <c r="C38" s="29">
        <v>11</v>
      </c>
      <c r="D38" s="29">
        <v>15</v>
      </c>
      <c r="E38" s="29"/>
      <c r="F38" s="29"/>
      <c r="G38" s="29"/>
      <c r="H38" s="31">
        <v>607</v>
      </c>
      <c r="I38" s="29">
        <v>11</v>
      </c>
      <c r="J38" s="29">
        <v>15</v>
      </c>
      <c r="K38" s="29"/>
      <c r="L38" s="29"/>
      <c r="M38" s="29"/>
      <c r="N38" s="28">
        <f>B38-H38</f>
        <v>0</v>
      </c>
      <c r="O38" s="28">
        <f>C38-I38</f>
        <v>0</v>
      </c>
      <c r="P38" s="28">
        <f>D38-J38</f>
        <v>0</v>
      </c>
      <c r="Q38" s="28">
        <f t="shared" si="1"/>
        <v>0</v>
      </c>
      <c r="R38" s="28">
        <f t="shared" si="2"/>
        <v>0</v>
      </c>
      <c r="S38" s="28">
        <f t="shared" si="3"/>
        <v>0</v>
      </c>
      <c r="T38" s="27" t="s">
        <v>21</v>
      </c>
    </row>
    <row r="39" spans="1:20" x14ac:dyDescent="0.25">
      <c r="A39" s="25">
        <v>42284</v>
      </c>
      <c r="B39" s="29">
        <f>550+53</f>
        <v>603</v>
      </c>
      <c r="C39" s="29">
        <v>16</v>
      </c>
      <c r="D39" s="29">
        <v>18</v>
      </c>
      <c r="E39" s="29"/>
      <c r="F39" s="29"/>
      <c r="G39" s="29"/>
      <c r="H39" s="31">
        <v>603</v>
      </c>
      <c r="I39" s="29">
        <v>16</v>
      </c>
      <c r="J39" s="29">
        <v>18</v>
      </c>
      <c r="K39" s="29"/>
      <c r="L39" s="29"/>
      <c r="M39" s="29"/>
      <c r="N39" s="28">
        <f>B39-H39</f>
        <v>0</v>
      </c>
      <c r="O39" s="28">
        <f>C39-I39</f>
        <v>0</v>
      </c>
      <c r="P39" s="28">
        <f>D39-J39</f>
        <v>0</v>
      </c>
      <c r="Q39" s="28">
        <f t="shared" si="1"/>
        <v>0</v>
      </c>
      <c r="R39" s="28">
        <f t="shared" si="2"/>
        <v>0</v>
      </c>
      <c r="S39" s="28">
        <f t="shared" si="3"/>
        <v>0</v>
      </c>
      <c r="T39" s="27"/>
    </row>
    <row r="40" spans="1:20" x14ac:dyDescent="0.25">
      <c r="A40" s="25">
        <v>42285</v>
      </c>
      <c r="B40" s="29">
        <v>876</v>
      </c>
      <c r="C40" s="29">
        <v>7</v>
      </c>
      <c r="D40" s="29">
        <v>13</v>
      </c>
      <c r="E40" s="29"/>
      <c r="F40" s="29"/>
      <c r="G40" s="29"/>
      <c r="H40" s="31">
        <v>876</v>
      </c>
      <c r="I40" s="29">
        <v>7</v>
      </c>
      <c r="J40" s="29">
        <v>13</v>
      </c>
      <c r="K40" s="29"/>
      <c r="L40" s="29"/>
      <c r="M40" s="29"/>
      <c r="N40" s="28">
        <f>B40-H40</f>
        <v>0</v>
      </c>
      <c r="O40" s="28">
        <f>C40-I40</f>
        <v>0</v>
      </c>
      <c r="P40" s="28">
        <f>D40-J40</f>
        <v>0</v>
      </c>
      <c r="Q40" s="28">
        <f t="shared" si="1"/>
        <v>0</v>
      </c>
      <c r="R40" s="28">
        <f t="shared" si="2"/>
        <v>0</v>
      </c>
      <c r="S40" s="28">
        <f t="shared" si="3"/>
        <v>0</v>
      </c>
      <c r="T40" s="27" t="s">
        <v>18</v>
      </c>
    </row>
    <row r="41" spans="1:20" ht="47.25" x14ac:dyDescent="0.25">
      <c r="A41" s="25">
        <v>42286</v>
      </c>
      <c r="B41" s="29">
        <v>975</v>
      </c>
      <c r="C41" s="29">
        <v>20</v>
      </c>
      <c r="D41" s="29">
        <v>26</v>
      </c>
      <c r="E41" s="29"/>
      <c r="F41" s="29"/>
      <c r="G41" s="29"/>
      <c r="H41" s="31"/>
      <c r="I41" s="29">
        <v>0</v>
      </c>
      <c r="J41" s="29">
        <v>0</v>
      </c>
      <c r="K41" s="29"/>
      <c r="L41" s="29"/>
      <c r="M41" s="29"/>
      <c r="N41" s="34">
        <f>B41-H41</f>
        <v>975</v>
      </c>
      <c r="O41" s="34">
        <f>C41-I41</f>
        <v>20</v>
      </c>
      <c r="P41" s="34">
        <f>D41-J41</f>
        <v>26</v>
      </c>
      <c r="Q41" s="34">
        <f t="shared" si="1"/>
        <v>0</v>
      </c>
      <c r="R41" s="34">
        <f t="shared" si="2"/>
        <v>0</v>
      </c>
      <c r="S41" s="34">
        <f t="shared" si="3"/>
        <v>0</v>
      </c>
      <c r="T41" s="32" t="s">
        <v>22</v>
      </c>
    </row>
    <row r="42" spans="1:20" x14ac:dyDescent="0.25">
      <c r="A42" s="25">
        <v>42287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x14ac:dyDescent="0.25">
      <c r="A43" s="25">
        <v>42288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35"/>
    </row>
    <row r="44" spans="1:20" x14ac:dyDescent="0.25">
      <c r="A44" s="25">
        <v>42289</v>
      </c>
      <c r="B44" s="29">
        <v>825</v>
      </c>
      <c r="C44" s="29">
        <v>23</v>
      </c>
      <c r="D44" s="29">
        <v>38</v>
      </c>
      <c r="E44" s="29"/>
      <c r="F44" s="29"/>
      <c r="G44" s="29"/>
      <c r="H44" s="31">
        <v>1800</v>
      </c>
      <c r="I44" s="29">
        <v>43</v>
      </c>
      <c r="J44" s="29">
        <v>64</v>
      </c>
      <c r="K44" s="29"/>
      <c r="L44" s="29"/>
      <c r="M44" s="29"/>
      <c r="N44" s="34">
        <f>B44-H44</f>
        <v>-975</v>
      </c>
      <c r="O44" s="34">
        <f>C44-I44</f>
        <v>-20</v>
      </c>
      <c r="P44" s="34">
        <f>D44-J44</f>
        <v>-26</v>
      </c>
      <c r="Q44" s="34">
        <f t="shared" ref="Q44:Q48" si="4">E44-K44</f>
        <v>0</v>
      </c>
      <c r="R44" s="34">
        <f t="shared" ref="R44:R48" si="5">F44-L44</f>
        <v>0</v>
      </c>
      <c r="S44" s="34">
        <f t="shared" ref="S44:S48" si="6">G44-M44</f>
        <v>0</v>
      </c>
      <c r="T44" s="27" t="s">
        <v>23</v>
      </c>
    </row>
    <row r="45" spans="1:20" x14ac:dyDescent="0.25">
      <c r="A45" s="25">
        <v>42290</v>
      </c>
      <c r="B45" s="29">
        <v>910</v>
      </c>
      <c r="C45" s="29">
        <v>28</v>
      </c>
      <c r="D45" s="29">
        <v>37</v>
      </c>
      <c r="E45" s="29"/>
      <c r="F45" s="29"/>
      <c r="G45" s="29"/>
      <c r="H45" s="31">
        <v>910</v>
      </c>
      <c r="I45" s="29">
        <v>28</v>
      </c>
      <c r="J45" s="29">
        <v>37</v>
      </c>
      <c r="K45" s="29"/>
      <c r="L45" s="29"/>
      <c r="M45" s="29"/>
      <c r="N45" s="28">
        <f>B45-H45</f>
        <v>0</v>
      </c>
      <c r="O45" s="28">
        <f>C45-I45</f>
        <v>0</v>
      </c>
      <c r="P45" s="28">
        <f>D45-J45</f>
        <v>0</v>
      </c>
      <c r="Q45" s="28">
        <f t="shared" si="4"/>
        <v>0</v>
      </c>
      <c r="R45" s="28">
        <f t="shared" si="5"/>
        <v>0</v>
      </c>
      <c r="S45" s="28">
        <f t="shared" si="6"/>
        <v>0</v>
      </c>
      <c r="T45" s="27" t="s">
        <v>17</v>
      </c>
    </row>
    <row r="46" spans="1:20" x14ac:dyDescent="0.25">
      <c r="A46" s="25">
        <v>42291</v>
      </c>
      <c r="B46" s="29">
        <v>712</v>
      </c>
      <c r="C46" s="29">
        <v>20</v>
      </c>
      <c r="D46" s="29">
        <v>29</v>
      </c>
      <c r="E46" s="29"/>
      <c r="F46" s="29"/>
      <c r="G46" s="29"/>
      <c r="H46" s="31">
        <v>712</v>
      </c>
      <c r="I46" s="29">
        <v>20</v>
      </c>
      <c r="J46" s="29">
        <v>29</v>
      </c>
      <c r="K46" s="29"/>
      <c r="L46" s="29"/>
      <c r="M46" s="29"/>
      <c r="N46" s="28">
        <f>B46-H46</f>
        <v>0</v>
      </c>
      <c r="O46" s="28">
        <f>C46-I46</f>
        <v>0</v>
      </c>
      <c r="P46" s="28">
        <f>D46-J46</f>
        <v>0</v>
      </c>
      <c r="Q46" s="28">
        <f t="shared" si="4"/>
        <v>0</v>
      </c>
      <c r="R46" s="28">
        <f t="shared" si="5"/>
        <v>0</v>
      </c>
      <c r="S46" s="28">
        <f t="shared" si="6"/>
        <v>0</v>
      </c>
      <c r="T46" s="27" t="s">
        <v>17</v>
      </c>
    </row>
    <row r="47" spans="1:20" x14ac:dyDescent="0.25">
      <c r="A47" s="25">
        <v>42292</v>
      </c>
      <c r="B47" s="29">
        <v>689</v>
      </c>
      <c r="C47" s="29">
        <v>24</v>
      </c>
      <c r="D47" s="29">
        <v>38</v>
      </c>
      <c r="E47" s="29"/>
      <c r="F47" s="29"/>
      <c r="G47" s="29"/>
      <c r="H47" s="31">
        <v>689</v>
      </c>
      <c r="I47" s="29">
        <v>24</v>
      </c>
      <c r="J47" s="29">
        <v>38</v>
      </c>
      <c r="K47" s="29"/>
      <c r="L47" s="29"/>
      <c r="M47" s="29"/>
      <c r="N47" s="28">
        <f>B47-H47</f>
        <v>0</v>
      </c>
      <c r="O47" s="28">
        <f>C47-I47</f>
        <v>0</v>
      </c>
      <c r="P47" s="28">
        <f>D47-J47</f>
        <v>0</v>
      </c>
      <c r="Q47" s="28">
        <f t="shared" si="4"/>
        <v>0</v>
      </c>
      <c r="R47" s="28">
        <f t="shared" si="5"/>
        <v>0</v>
      </c>
      <c r="S47" s="28">
        <f t="shared" si="6"/>
        <v>0</v>
      </c>
      <c r="T47" s="27" t="s">
        <v>24</v>
      </c>
    </row>
    <row r="48" spans="1:20" x14ac:dyDescent="0.25">
      <c r="A48" s="25">
        <v>42293</v>
      </c>
      <c r="B48" s="29">
        <v>1007</v>
      </c>
      <c r="C48" s="29">
        <v>15</v>
      </c>
      <c r="D48" s="29">
        <v>42</v>
      </c>
      <c r="E48" s="29"/>
      <c r="F48" s="29"/>
      <c r="G48" s="29"/>
      <c r="H48" s="31">
        <v>1007</v>
      </c>
      <c r="I48" s="29">
        <v>15</v>
      </c>
      <c r="J48" s="29">
        <v>42</v>
      </c>
      <c r="K48" s="29"/>
      <c r="L48" s="29"/>
      <c r="M48" s="29"/>
      <c r="N48" s="28">
        <f>B48-H48</f>
        <v>0</v>
      </c>
      <c r="O48" s="28">
        <f>C48-I48</f>
        <v>0</v>
      </c>
      <c r="P48" s="28">
        <f>D48-J48</f>
        <v>0</v>
      </c>
      <c r="Q48" s="28">
        <f t="shared" si="4"/>
        <v>0</v>
      </c>
      <c r="R48" s="28">
        <f t="shared" si="5"/>
        <v>0</v>
      </c>
      <c r="S48" s="28">
        <f t="shared" si="6"/>
        <v>0</v>
      </c>
      <c r="T48" s="27"/>
    </row>
    <row r="49" spans="1:20" x14ac:dyDescent="0.25">
      <c r="A49" s="25">
        <v>42294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x14ac:dyDescent="0.25">
      <c r="A50" s="25">
        <v>42295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x14ac:dyDescent="0.25">
      <c r="A51" s="25">
        <v>42296</v>
      </c>
      <c r="B51" s="29">
        <v>895</v>
      </c>
      <c r="C51" s="29">
        <v>24</v>
      </c>
      <c r="D51" s="29">
        <v>44</v>
      </c>
      <c r="E51" s="29"/>
      <c r="F51" s="29"/>
      <c r="G51" s="29"/>
      <c r="H51" s="31">
        <v>895</v>
      </c>
      <c r="I51" s="29">
        <v>24</v>
      </c>
      <c r="J51" s="29">
        <v>44</v>
      </c>
      <c r="K51" s="29"/>
      <c r="L51" s="29"/>
      <c r="M51" s="29"/>
      <c r="N51" s="28">
        <f>B51-H51</f>
        <v>0</v>
      </c>
      <c r="O51" s="28">
        <f>C51-I51</f>
        <v>0</v>
      </c>
      <c r="P51" s="28">
        <f>D51-J51</f>
        <v>0</v>
      </c>
      <c r="Q51" s="28">
        <f t="shared" ref="Q51:Q55" si="7">E51-K51</f>
        <v>0</v>
      </c>
      <c r="R51" s="28">
        <f t="shared" ref="R51:R55" si="8">F51-L51</f>
        <v>0</v>
      </c>
      <c r="S51" s="28">
        <f t="shared" ref="S51:S55" si="9">G51-M51</f>
        <v>0</v>
      </c>
      <c r="T51" s="27" t="s">
        <v>19</v>
      </c>
    </row>
    <row r="52" spans="1:20" x14ac:dyDescent="0.25">
      <c r="A52" s="25">
        <v>42297</v>
      </c>
      <c r="B52" s="29">
        <v>866</v>
      </c>
      <c r="C52" s="29">
        <v>20</v>
      </c>
      <c r="D52" s="29">
        <v>63</v>
      </c>
      <c r="E52" s="29"/>
      <c r="F52" s="29"/>
      <c r="G52" s="29"/>
      <c r="H52" s="31">
        <v>866</v>
      </c>
      <c r="I52" s="29">
        <v>20</v>
      </c>
      <c r="J52" s="29">
        <v>63</v>
      </c>
      <c r="K52" s="29"/>
      <c r="L52" s="29"/>
      <c r="M52" s="29"/>
      <c r="N52" s="28">
        <f>B52-H52</f>
        <v>0</v>
      </c>
      <c r="O52" s="28">
        <f>C52-I52</f>
        <v>0</v>
      </c>
      <c r="P52" s="28">
        <f>D52-J52</f>
        <v>0</v>
      </c>
      <c r="Q52" s="28">
        <f t="shared" si="7"/>
        <v>0</v>
      </c>
      <c r="R52" s="28">
        <f t="shared" si="8"/>
        <v>0</v>
      </c>
      <c r="S52" s="28">
        <f t="shared" si="9"/>
        <v>0</v>
      </c>
      <c r="T52" s="27" t="s">
        <v>19</v>
      </c>
    </row>
    <row r="53" spans="1:20" x14ac:dyDescent="0.25">
      <c r="A53" s="25">
        <v>42298</v>
      </c>
      <c r="B53" s="29">
        <v>818</v>
      </c>
      <c r="C53" s="29">
        <v>21</v>
      </c>
      <c r="D53" s="29">
        <v>52</v>
      </c>
      <c r="E53" s="29"/>
      <c r="F53" s="29"/>
      <c r="G53" s="29"/>
      <c r="H53" s="31">
        <v>818</v>
      </c>
      <c r="I53" s="29">
        <v>21</v>
      </c>
      <c r="J53" s="29">
        <v>52</v>
      </c>
      <c r="K53" s="29"/>
      <c r="L53" s="29"/>
      <c r="M53" s="29"/>
      <c r="N53" s="28">
        <f>B53-H53</f>
        <v>0</v>
      </c>
      <c r="O53" s="28">
        <f>C53-I53</f>
        <v>0</v>
      </c>
      <c r="P53" s="28">
        <f>D53-J53</f>
        <v>0</v>
      </c>
      <c r="Q53" s="28">
        <f t="shared" si="7"/>
        <v>0</v>
      </c>
      <c r="R53" s="28">
        <f t="shared" si="8"/>
        <v>0</v>
      </c>
      <c r="S53" s="28">
        <f t="shared" si="9"/>
        <v>0</v>
      </c>
      <c r="T53" s="27" t="s">
        <v>25</v>
      </c>
    </row>
    <row r="54" spans="1:20" x14ac:dyDescent="0.25">
      <c r="A54" s="25">
        <v>42299</v>
      </c>
      <c r="B54" s="29">
        <f>728+66</f>
        <v>794</v>
      </c>
      <c r="C54" s="29">
        <v>31</v>
      </c>
      <c r="D54" s="29">
        <v>51</v>
      </c>
      <c r="E54" s="29"/>
      <c r="F54" s="29"/>
      <c r="G54" s="29"/>
      <c r="H54" s="31">
        <v>794</v>
      </c>
      <c r="I54" s="29">
        <v>31</v>
      </c>
      <c r="J54" s="29">
        <v>51</v>
      </c>
      <c r="K54" s="29"/>
      <c r="L54" s="29"/>
      <c r="M54" s="29"/>
      <c r="N54" s="28">
        <f>B54-H54</f>
        <v>0</v>
      </c>
      <c r="O54" s="28">
        <f>C54-I54</f>
        <v>0</v>
      </c>
      <c r="P54" s="28">
        <f>D54-J54</f>
        <v>0</v>
      </c>
      <c r="Q54" s="28">
        <f t="shared" si="7"/>
        <v>0</v>
      </c>
      <c r="R54" s="28">
        <f t="shared" si="8"/>
        <v>0</v>
      </c>
      <c r="S54" s="28">
        <f t="shared" si="9"/>
        <v>0</v>
      </c>
      <c r="T54" s="27" t="s">
        <v>26</v>
      </c>
    </row>
    <row r="55" spans="1:20" x14ac:dyDescent="0.25">
      <c r="A55" s="25">
        <v>42300</v>
      </c>
      <c r="B55" s="29">
        <v>871</v>
      </c>
      <c r="C55" s="29">
        <v>27</v>
      </c>
      <c r="D55" s="29">
        <v>49</v>
      </c>
      <c r="E55" s="29"/>
      <c r="F55" s="29"/>
      <c r="G55" s="29"/>
      <c r="H55" s="31">
        <v>871</v>
      </c>
      <c r="I55" s="29">
        <v>27</v>
      </c>
      <c r="J55" s="29">
        <v>49</v>
      </c>
      <c r="K55" s="29"/>
      <c r="L55" s="29"/>
      <c r="M55" s="29"/>
      <c r="N55" s="28">
        <f>B55-H55</f>
        <v>0</v>
      </c>
      <c r="O55" s="28">
        <f>C55-I55</f>
        <v>0</v>
      </c>
      <c r="P55" s="28">
        <f>D55-J55</f>
        <v>0</v>
      </c>
      <c r="Q55" s="28">
        <f t="shared" si="7"/>
        <v>0</v>
      </c>
      <c r="R55" s="28">
        <f t="shared" si="8"/>
        <v>0</v>
      </c>
      <c r="S55" s="28">
        <f t="shared" si="9"/>
        <v>0</v>
      </c>
      <c r="T55" s="27" t="s">
        <v>27</v>
      </c>
    </row>
    <row r="56" spans="1:20" x14ac:dyDescent="0.25">
      <c r="A56" s="25">
        <v>42301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x14ac:dyDescent="0.25">
      <c r="A57" s="25">
        <v>42302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x14ac:dyDescent="0.25">
      <c r="A58" s="25">
        <v>42303</v>
      </c>
      <c r="B58" s="29">
        <v>999</v>
      </c>
      <c r="C58" s="29">
        <v>20</v>
      </c>
      <c r="D58" s="29">
        <v>60</v>
      </c>
      <c r="E58" s="29"/>
      <c r="F58" s="29"/>
      <c r="G58" s="29"/>
      <c r="H58" s="31">
        <v>999</v>
      </c>
      <c r="I58" s="29">
        <v>20</v>
      </c>
      <c r="J58" s="29">
        <v>60</v>
      </c>
      <c r="K58" s="29"/>
      <c r="L58" s="29"/>
      <c r="M58" s="29"/>
      <c r="N58" s="28">
        <f>B58-H58</f>
        <v>0</v>
      </c>
      <c r="O58" s="28">
        <f>C58-I58</f>
        <v>0</v>
      </c>
      <c r="P58" s="28">
        <f>D58-J58</f>
        <v>0</v>
      </c>
      <c r="Q58" s="28">
        <f>E58-K58</f>
        <v>0</v>
      </c>
      <c r="R58" s="28">
        <f>F58-L58</f>
        <v>0</v>
      </c>
      <c r="S58" s="28">
        <f>G58-M58</f>
        <v>0</v>
      </c>
      <c r="T58" s="27" t="s">
        <v>16</v>
      </c>
    </row>
    <row r="59" spans="1:20" x14ac:dyDescent="0.25">
      <c r="A59" s="25">
        <v>42304</v>
      </c>
      <c r="B59" s="29">
        <v>794</v>
      </c>
      <c r="C59" s="29">
        <v>24</v>
      </c>
      <c r="D59" s="29">
        <v>22</v>
      </c>
      <c r="E59" s="29"/>
      <c r="F59" s="29"/>
      <c r="G59" s="29"/>
      <c r="H59" s="31">
        <v>794</v>
      </c>
      <c r="I59" s="29">
        <v>24</v>
      </c>
      <c r="J59" s="29">
        <v>22</v>
      </c>
      <c r="K59" s="29"/>
      <c r="L59" s="29"/>
      <c r="M59" s="29"/>
      <c r="N59" s="28">
        <f>B59-H59</f>
        <v>0</v>
      </c>
      <c r="O59" s="28">
        <f>C59-I59</f>
        <v>0</v>
      </c>
      <c r="P59" s="28">
        <f>D59-J59</f>
        <v>0</v>
      </c>
      <c r="Q59" s="28">
        <f>E59-K59</f>
        <v>0</v>
      </c>
      <c r="R59" s="28">
        <f>F59-L59</f>
        <v>0</v>
      </c>
      <c r="S59" s="28">
        <f>G59-M59</f>
        <v>0</v>
      </c>
      <c r="T59" s="27" t="s">
        <v>28</v>
      </c>
    </row>
    <row r="60" spans="1:20" x14ac:dyDescent="0.25">
      <c r="A60" s="25">
        <v>42305</v>
      </c>
      <c r="B60" s="29">
        <v>906</v>
      </c>
      <c r="C60" s="29">
        <v>30</v>
      </c>
      <c r="D60" s="29"/>
      <c r="E60" s="29"/>
      <c r="F60" s="29"/>
      <c r="G60" s="29">
        <v>57</v>
      </c>
      <c r="H60" s="31">
        <v>906</v>
      </c>
      <c r="I60" s="29">
        <v>30</v>
      </c>
      <c r="J60" s="29"/>
      <c r="K60" s="29"/>
      <c r="L60" s="29"/>
      <c r="M60" s="29">
        <v>57</v>
      </c>
      <c r="N60" s="28">
        <f>B60-H60</f>
        <v>0</v>
      </c>
      <c r="O60" s="28">
        <f>C60-I60</f>
        <v>0</v>
      </c>
      <c r="P60" s="28">
        <f>D60-J60</f>
        <v>0</v>
      </c>
      <c r="Q60" s="28">
        <f>E60-K60</f>
        <v>0</v>
      </c>
      <c r="R60" s="28">
        <f>F60-L60</f>
        <v>0</v>
      </c>
      <c r="S60" s="28">
        <f>G60-M60</f>
        <v>0</v>
      </c>
      <c r="T60" s="27" t="s">
        <v>28</v>
      </c>
    </row>
    <row r="61" spans="1:20" x14ac:dyDescent="0.25">
      <c r="A61" s="25">
        <v>42306</v>
      </c>
      <c r="B61" s="29">
        <f>614+62</f>
        <v>676</v>
      </c>
      <c r="C61" s="29">
        <v>13</v>
      </c>
      <c r="D61" s="29"/>
      <c r="E61" s="29">
        <v>7</v>
      </c>
      <c r="F61" s="29">
        <v>9</v>
      </c>
      <c r="G61" s="29">
        <v>58</v>
      </c>
      <c r="H61" s="31">
        <v>676</v>
      </c>
      <c r="I61" s="29">
        <v>13</v>
      </c>
      <c r="J61" s="29"/>
      <c r="K61" s="29">
        <v>7</v>
      </c>
      <c r="L61" s="29">
        <v>9</v>
      </c>
      <c r="M61" s="29">
        <v>58</v>
      </c>
      <c r="N61" s="29">
        <f>B61-H61</f>
        <v>0</v>
      </c>
      <c r="O61" s="29">
        <f>C61-I61</f>
        <v>0</v>
      </c>
      <c r="P61" s="29">
        <f>D61-J61</f>
        <v>0</v>
      </c>
      <c r="Q61" s="29">
        <f>E61-K61</f>
        <v>0</v>
      </c>
      <c r="R61" s="29">
        <f>F61-L61</f>
        <v>0</v>
      </c>
      <c r="S61" s="29">
        <f>G61-M61</f>
        <v>0</v>
      </c>
      <c r="T61" s="27" t="s">
        <v>29</v>
      </c>
    </row>
    <row r="62" spans="1:20" x14ac:dyDescent="0.25">
      <c r="A62" s="25">
        <v>42307</v>
      </c>
      <c r="B62" s="29">
        <v>794</v>
      </c>
      <c r="C62" s="29"/>
      <c r="D62" s="29"/>
      <c r="E62" s="29">
        <v>25</v>
      </c>
      <c r="F62" s="29">
        <v>9</v>
      </c>
      <c r="G62" s="29">
        <v>64</v>
      </c>
      <c r="H62" s="31">
        <v>794</v>
      </c>
      <c r="I62" s="29"/>
      <c r="J62" s="29"/>
      <c r="K62" s="29">
        <v>25</v>
      </c>
      <c r="L62" s="29">
        <v>9</v>
      </c>
      <c r="M62" s="29">
        <v>64</v>
      </c>
      <c r="N62" s="28">
        <f>B62-H62</f>
        <v>0</v>
      </c>
      <c r="O62" s="28">
        <f>C62-I62</f>
        <v>0</v>
      </c>
      <c r="P62" s="28">
        <f>D62-J62</f>
        <v>0</v>
      </c>
      <c r="Q62" s="28">
        <f>E62-K62</f>
        <v>0</v>
      </c>
      <c r="R62" s="28">
        <f>F62-L62</f>
        <v>0</v>
      </c>
      <c r="S62" s="28">
        <f>G62-M62</f>
        <v>0</v>
      </c>
      <c r="T62" s="27" t="s">
        <v>28</v>
      </c>
    </row>
    <row r="63" spans="1:20" x14ac:dyDescent="0.25">
      <c r="A63" s="25">
        <v>42308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x14ac:dyDescent="0.25">
      <c r="A64" s="24" t="s">
        <v>13</v>
      </c>
      <c r="B64" s="24">
        <f>SUM(B33:B63)</f>
        <v>17865</v>
      </c>
      <c r="C64" s="24">
        <f>SUM(C33:C63)</f>
        <v>410</v>
      </c>
      <c r="D64" s="24">
        <f>SUM(D33:D63)</f>
        <v>648</v>
      </c>
      <c r="E64" s="24">
        <f>SUM(E33:E63)</f>
        <v>32</v>
      </c>
      <c r="F64" s="24">
        <f>SUM(F33:F63)</f>
        <v>18</v>
      </c>
      <c r="G64" s="24">
        <f>SUM(G33:G63)</f>
        <v>179</v>
      </c>
      <c r="H64" s="24">
        <f>SUM(H33:H63)</f>
        <v>17865</v>
      </c>
      <c r="I64" s="24">
        <f>SUM(I33:I63)</f>
        <v>410</v>
      </c>
      <c r="J64" s="24">
        <f>SUM(J33:J63)</f>
        <v>648</v>
      </c>
      <c r="K64" s="24">
        <f>SUM(K33:K63)</f>
        <v>32</v>
      </c>
      <c r="L64" s="24">
        <f>SUM(L33:L63)</f>
        <v>18</v>
      </c>
      <c r="M64" s="24">
        <f>SUM(M33:M63)</f>
        <v>179</v>
      </c>
      <c r="N64" s="24">
        <f>SUM(N33:N63)</f>
        <v>0</v>
      </c>
      <c r="O64" s="24">
        <f>SUM(O33:O63)</f>
        <v>0</v>
      </c>
      <c r="P64" s="24">
        <f>SUM(P33:P63)</f>
        <v>0</v>
      </c>
      <c r="Q64" s="24">
        <f>SUM(Q33:Q63)</f>
        <v>0</v>
      </c>
      <c r="R64" s="24">
        <f>SUM(R33:R63)</f>
        <v>0</v>
      </c>
      <c r="S64" s="24">
        <f>SUM(S33:S63)</f>
        <v>0</v>
      </c>
      <c r="T64" s="33"/>
    </row>
    <row r="65" spans="1:20" x14ac:dyDescent="0.25">
      <c r="A65" s="23">
        <v>42309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5">
      <c r="A66" s="23">
        <v>42310</v>
      </c>
      <c r="B66" s="5">
        <v>894</v>
      </c>
      <c r="C66" s="5"/>
      <c r="D66" s="5"/>
      <c r="E66" s="5">
        <v>17</v>
      </c>
      <c r="F66" s="5">
        <v>9</v>
      </c>
      <c r="G66" s="5">
        <v>45</v>
      </c>
      <c r="H66" s="6">
        <v>894</v>
      </c>
      <c r="I66" s="5"/>
      <c r="J66" s="5"/>
      <c r="K66" s="5">
        <v>17</v>
      </c>
      <c r="L66" s="5">
        <v>9</v>
      </c>
      <c r="M66" s="5">
        <v>45</v>
      </c>
      <c r="N66" s="28">
        <f>B66-H66</f>
        <v>0</v>
      </c>
      <c r="O66" s="28">
        <f>C66-I66</f>
        <v>0</v>
      </c>
      <c r="P66" s="28">
        <f>D66-J66</f>
        <v>0</v>
      </c>
      <c r="Q66" s="28"/>
      <c r="R66" s="28"/>
      <c r="S66" s="28"/>
      <c r="T66" s="27"/>
    </row>
    <row r="67" spans="1:20" x14ac:dyDescent="0.25">
      <c r="A67" s="23">
        <v>42311</v>
      </c>
      <c r="B67" s="5"/>
      <c r="C67" s="5"/>
      <c r="D67" s="5"/>
      <c r="E67" s="5"/>
      <c r="F67" s="5"/>
      <c r="G67" s="5"/>
      <c r="H67" s="6"/>
      <c r="I67" s="5"/>
      <c r="J67" s="5"/>
      <c r="K67" s="5"/>
      <c r="L67" s="5"/>
      <c r="M67" s="5"/>
      <c r="N67" s="28">
        <f>B67-H67</f>
        <v>0</v>
      </c>
      <c r="O67" s="28">
        <f>C67-I67</f>
        <v>0</v>
      </c>
      <c r="P67" s="28">
        <f>D67-J67</f>
        <v>0</v>
      </c>
      <c r="Q67" s="28">
        <f>E67-K67</f>
        <v>0</v>
      </c>
      <c r="R67" s="28">
        <f>F67-L67</f>
        <v>0</v>
      </c>
      <c r="S67" s="28">
        <f>G67-M67</f>
        <v>0</v>
      </c>
      <c r="T67" s="27"/>
    </row>
    <row r="68" spans="1:20" x14ac:dyDescent="0.25">
      <c r="A68" s="23">
        <v>42312</v>
      </c>
      <c r="B68" s="29"/>
      <c r="C68" s="29"/>
      <c r="D68" s="29"/>
      <c r="E68" s="29"/>
      <c r="F68" s="29"/>
      <c r="G68" s="29"/>
      <c r="H68" s="31"/>
      <c r="I68" s="29"/>
      <c r="J68" s="29"/>
      <c r="K68" s="29"/>
      <c r="L68" s="29"/>
      <c r="M68" s="29"/>
      <c r="N68" s="28">
        <f>B68-H68</f>
        <v>0</v>
      </c>
      <c r="O68" s="28">
        <f>C68-I68</f>
        <v>0</v>
      </c>
      <c r="P68" s="28">
        <f>D68-J68</f>
        <v>0</v>
      </c>
      <c r="Q68" s="28">
        <f>E68-K68</f>
        <v>0</v>
      </c>
      <c r="R68" s="28">
        <f>F68-L68</f>
        <v>0</v>
      </c>
      <c r="S68" s="28">
        <f>G68-M68</f>
        <v>0</v>
      </c>
      <c r="T68" s="27"/>
    </row>
    <row r="69" spans="1:20" x14ac:dyDescent="0.25">
      <c r="A69" s="23">
        <v>42313</v>
      </c>
      <c r="B69" s="29"/>
      <c r="C69" s="29"/>
      <c r="D69" s="29"/>
      <c r="E69" s="29"/>
      <c r="F69" s="29"/>
      <c r="G69" s="29"/>
      <c r="H69" s="31"/>
      <c r="I69" s="29"/>
      <c r="J69" s="29"/>
      <c r="K69" s="29"/>
      <c r="L69" s="29"/>
      <c r="M69" s="29"/>
      <c r="N69" s="29">
        <f>B69-H69</f>
        <v>0</v>
      </c>
      <c r="O69" s="29">
        <f>C69-I69</f>
        <v>0</v>
      </c>
      <c r="P69" s="29">
        <f>D69-J69</f>
        <v>0</v>
      </c>
      <c r="Q69" s="29">
        <f>E69-K69</f>
        <v>0</v>
      </c>
      <c r="R69" s="29">
        <f>F69-L69</f>
        <v>0</v>
      </c>
      <c r="S69" s="29">
        <f>G69-M69</f>
        <v>0</v>
      </c>
      <c r="T69" s="27"/>
    </row>
    <row r="70" spans="1:20" x14ac:dyDescent="0.25">
      <c r="A70" s="23">
        <v>42314</v>
      </c>
      <c r="B70" s="29"/>
      <c r="C70" s="29"/>
      <c r="D70" s="29"/>
      <c r="E70" s="29"/>
      <c r="F70" s="29"/>
      <c r="G70" s="29"/>
      <c r="H70" s="31"/>
      <c r="I70" s="29"/>
      <c r="J70" s="29"/>
      <c r="K70" s="29"/>
      <c r="L70" s="29"/>
      <c r="M70" s="29"/>
      <c r="N70" s="28">
        <f>B70-H70</f>
        <v>0</v>
      </c>
      <c r="O70" s="28">
        <f>C70-I70</f>
        <v>0</v>
      </c>
      <c r="P70" s="28">
        <f>D70-J70</f>
        <v>0</v>
      </c>
      <c r="Q70" s="28">
        <f>E70-K70</f>
        <v>0</v>
      </c>
      <c r="R70" s="28">
        <f>F70-L70</f>
        <v>0</v>
      </c>
      <c r="S70" s="28">
        <f>G70-M70</f>
        <v>0</v>
      </c>
      <c r="T70" s="27"/>
    </row>
    <row r="71" spans="1:20" x14ac:dyDescent="0.25">
      <c r="A71" s="23"/>
      <c r="T71" s="20"/>
    </row>
    <row r="72" spans="1:20" x14ac:dyDescent="0.25">
      <c r="A72" s="23"/>
      <c r="T72" s="20"/>
    </row>
    <row r="73" spans="1:20" x14ac:dyDescent="0.25">
      <c r="A73" s="23"/>
      <c r="T73" s="20"/>
    </row>
  </sheetData>
  <mergeCells count="5">
    <mergeCell ref="A1:T1"/>
    <mergeCell ref="B2:D2"/>
    <mergeCell ref="H2:J2"/>
    <mergeCell ref="N2:P2"/>
    <mergeCell ref="T2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2016-03-18T19:20:51Z</dcterms:modified>
</cp:coreProperties>
</file>