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EEKIVAS\Desktop\"/>
    </mc:Choice>
  </mc:AlternateContent>
  <bookViews>
    <workbookView xWindow="0" yWindow="0" windowWidth="28800" windowHeight="14235"/>
  </bookViews>
  <sheets>
    <sheet name="Недели Q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F6" i="1" l="1"/>
  <c r="CG6" i="1"/>
  <c r="CH6" i="1"/>
  <c r="CI6" i="1"/>
  <c r="CJ6" i="1"/>
  <c r="CK6" i="1"/>
  <c r="CL6" i="1"/>
  <c r="CM6" i="1"/>
  <c r="CN6" i="1"/>
  <c r="CO6" i="1"/>
  <c r="CF8" i="1"/>
  <c r="CG8" i="1"/>
  <c r="CH8" i="1"/>
  <c r="CI8" i="1"/>
  <c r="CJ8" i="1"/>
  <c r="CK8" i="1"/>
  <c r="CL8" i="1"/>
  <c r="CM8" i="1"/>
  <c r="CN8" i="1"/>
  <c r="CO8" i="1"/>
  <c r="CF10" i="1"/>
  <c r="CG10" i="1"/>
  <c r="CH10" i="1"/>
  <c r="CI10" i="1"/>
  <c r="CJ10" i="1"/>
  <c r="CK10" i="1"/>
  <c r="CL10" i="1"/>
  <c r="CM10" i="1"/>
  <c r="CN10" i="1"/>
  <c r="CO10" i="1"/>
  <c r="CF12" i="1"/>
  <c r="CG12" i="1"/>
  <c r="CH12" i="1"/>
  <c r="CI12" i="1"/>
  <c r="CJ12" i="1"/>
  <c r="CK12" i="1"/>
  <c r="CL12" i="1"/>
  <c r="CM12" i="1"/>
  <c r="CN12" i="1"/>
  <c r="CO12" i="1"/>
  <c r="CF14" i="1"/>
  <c r="CG14" i="1"/>
  <c r="CH14" i="1"/>
  <c r="CI14" i="1"/>
  <c r="CJ14" i="1"/>
  <c r="CK14" i="1"/>
  <c r="CL14" i="1"/>
  <c r="CM14" i="1"/>
  <c r="CN14" i="1"/>
  <c r="CO14" i="1"/>
  <c r="CO4" i="1"/>
  <c r="CN4" i="1"/>
  <c r="CM4" i="1"/>
  <c r="CL4" i="1"/>
  <c r="CK4" i="1"/>
  <c r="CJ4" i="1"/>
  <c r="CI4" i="1"/>
  <c r="CH4" i="1"/>
  <c r="CG4" i="1"/>
  <c r="CF4" i="1"/>
</calcChain>
</file>

<file path=xl/comments1.xml><?xml version="1.0" encoding="utf-8"?>
<comments xmlns="http://schemas.openxmlformats.org/spreadsheetml/2006/main">
  <authors>
    <author>Kim Vasserman</author>
  </authors>
  <commentList>
    <comment ref="CF5" authorId="0" shapeId="0">
      <text>
        <r>
          <rPr>
            <b/>
            <sz val="9"/>
            <color indexed="81"/>
            <rFont val="Tahoma"/>
            <family val="2"/>
          </rPr>
          <t>Kim Vasserman:</t>
        </r>
        <r>
          <rPr>
            <sz val="9"/>
            <color indexed="81"/>
            <rFont val="Tahoma"/>
            <family val="2"/>
          </rPr>
          <t xml:space="preserve">
В эту ячейку мне надо поместить максимальное значение "MP" из области K5;Q5; W5; AC5; AI5; AO5; AU5; BA5; BG5; BM5; BS5; BY5; CE5;
В данном случае это 40%
Если мы говорим про значение "TO", то это будет 30%, например.
Если же значение "EA", то просто "OK"</t>
        </r>
      </text>
    </comment>
  </commentList>
</comments>
</file>

<file path=xl/sharedStrings.xml><?xml version="1.0" encoding="utf-8"?>
<sst xmlns="http://schemas.openxmlformats.org/spreadsheetml/2006/main" count="141" uniqueCount="45">
  <si>
    <t>ET</t>
  </si>
  <si>
    <t>№</t>
  </si>
  <si>
    <t>Kim</t>
  </si>
  <si>
    <t>Vasserman</t>
  </si>
  <si>
    <t>EX, TIKSO</t>
  </si>
  <si>
    <t>MP</t>
  </si>
  <si>
    <t>TO</t>
  </si>
  <si>
    <t>EA</t>
  </si>
  <si>
    <t>SK</t>
  </si>
  <si>
    <t>KT</t>
  </si>
  <si>
    <t>LP</t>
  </si>
  <si>
    <t>E</t>
  </si>
  <si>
    <t>T</t>
  </si>
  <si>
    <t>K</t>
  </si>
  <si>
    <t>N</t>
  </si>
  <si>
    <t>R</t>
  </si>
  <si>
    <t>H</t>
  </si>
  <si>
    <t>P</t>
  </si>
  <si>
    <t>-</t>
  </si>
  <si>
    <t>n/a</t>
  </si>
  <si>
    <t>OK</t>
  </si>
  <si>
    <t>LA</t>
  </si>
  <si>
    <t>John</t>
  </si>
  <si>
    <t>Malkovich</t>
  </si>
  <si>
    <t>График обучения новых работников</t>
  </si>
  <si>
    <t>Имя</t>
  </si>
  <si>
    <t>Фамилия</t>
  </si>
  <si>
    <t>День начала работы</t>
  </si>
  <si>
    <t>НН</t>
  </si>
  <si>
    <t>Недели Q1</t>
  </si>
  <si>
    <t>Текущий прогресс Q1</t>
  </si>
  <si>
    <t>Легенда</t>
  </si>
  <si>
    <t>Дата</t>
  </si>
  <si>
    <t>Комментарий</t>
  </si>
  <si>
    <t>Время</t>
  </si>
  <si>
    <t>Обозначение фаз обучения</t>
  </si>
  <si>
    <t>Установка обмоток</t>
  </si>
  <si>
    <t>Поддержка</t>
  </si>
  <si>
    <t>Предварительная аттес.</t>
  </si>
  <si>
    <t>Схема</t>
  </si>
  <si>
    <t>Контроль</t>
  </si>
  <si>
    <t>Окончательная аттестац.</t>
  </si>
  <si>
    <t>Больничный</t>
  </si>
  <si>
    <t>Отпуск</t>
  </si>
  <si>
    <t>Другое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</si>
</sst>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;@"/>
    <numFmt numFmtId="165" formatCode="dd\.mm\.yy;@"/>
  </numFmts>
  <fonts count="7" x14ac:knownFonts="1">
    <font>
      <sz val="11"/>
      <color theme="1"/>
      <name val="Calibri"/>
      <family val="2"/>
      <charset val="186"/>
      <scheme val="minor"/>
    </font>
    <font>
      <sz val="14"/>
      <color theme="0"/>
      <name val="Calibri"/>
      <family val="2"/>
      <charset val="186"/>
      <scheme val="minor"/>
    </font>
    <font>
      <sz val="11"/>
      <color rgb="FFC00000"/>
      <name val="Calibri"/>
      <family val="2"/>
      <charset val="186"/>
      <scheme val="minor"/>
    </font>
    <font>
      <sz val="11"/>
      <color theme="0" tint="-0.499984740745262"/>
      <name val="Calibri"/>
      <family val="2"/>
      <charset val="186"/>
      <scheme val="minor"/>
    </font>
    <font>
      <sz val="11"/>
      <color theme="1" tint="0.499984740745262"/>
      <name val="Calibri"/>
      <family val="2"/>
      <charset val="186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CE7"/>
        <bgColor indexed="64"/>
      </patternFill>
    </fill>
  </fills>
  <borders count="46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499984740745262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499984740745262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49998474074526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499984740745262"/>
      </left>
      <right style="thin">
        <color theme="0" tint="-0.14999847407452621"/>
      </right>
      <top style="thin">
        <color theme="0" tint="-0.14999847407452621"/>
      </top>
      <bottom style="thin">
        <color theme="0" tint="-0.49998474074526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499984740745262"/>
      </bottom>
      <diagonal/>
    </border>
    <border>
      <left style="thin">
        <color theme="0" tint="-0.14999847407452621"/>
      </left>
      <right style="thin">
        <color theme="0" tint="-0.499984740745262"/>
      </right>
      <top style="thin">
        <color theme="0" tint="-0.14999847407452621"/>
      </top>
      <bottom style="thin">
        <color theme="0" tint="-0.499984740745262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49998474074526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14999847407452621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14999847407452621"/>
      </bottom>
      <diagonal/>
    </border>
    <border>
      <left style="thin">
        <color theme="0" tint="-0.499984740745262"/>
      </left>
      <right style="thin">
        <color theme="0" tint="-0.1499984740745262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1499984740745262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1499984740745262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499984740745262"/>
      </bottom>
      <diagonal/>
    </border>
    <border>
      <left style="thin">
        <color theme="0" tint="-0.1499984740745262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499984740745262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499984740745262"/>
      </left>
      <right/>
      <top style="thin">
        <color theme="0" tint="-0.14999847407452621"/>
      </top>
      <bottom style="thin">
        <color theme="0" tint="-0.499984740745262"/>
      </bottom>
      <diagonal/>
    </border>
    <border>
      <left/>
      <right/>
      <top style="thin">
        <color theme="0" tint="-0.14999847407452621"/>
      </top>
      <bottom style="thin">
        <color theme="0" tint="-0.499984740745262"/>
      </bottom>
      <diagonal/>
    </border>
    <border>
      <left style="thin">
        <color theme="0" tint="-0.14999847407452621"/>
      </left>
      <right style="thin">
        <color theme="0" tint="-0.499984740745262"/>
      </right>
      <top style="thin">
        <color theme="0" tint="-0.499984740745262"/>
      </top>
      <bottom style="thin">
        <color theme="0" tint="-0.14999847407452621"/>
      </bottom>
      <diagonal/>
    </border>
    <border>
      <left style="thin">
        <color theme="0" tint="-0.499984740745262"/>
      </left>
      <right style="thin">
        <color theme="0" tint="-0.14999847407452621"/>
      </right>
      <top style="thin">
        <color theme="0" tint="-0.499984740745262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499984740745262"/>
      </top>
      <bottom style="thin">
        <color theme="0" tint="-0.1499984740745262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499984740745262"/>
      </top>
      <bottom style="thin">
        <color theme="0" tint="-0.14999847407452621"/>
      </bottom>
      <diagonal/>
    </border>
    <border>
      <left style="thin">
        <color theme="0" tint="-0.499984740745262"/>
      </left>
      <right style="thin">
        <color theme="0" tint="-0.14999847407452621"/>
      </right>
      <top/>
      <bottom style="thin">
        <color theme="0" tint="-0.499984740745262"/>
      </bottom>
      <diagonal/>
    </border>
    <border>
      <left/>
      <right style="thin">
        <color theme="0" tint="-0.14999847407452621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14999847407452621"/>
      </right>
      <top style="thin">
        <color theme="0" tint="-0.499984740745262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499984740745262"/>
      </top>
      <bottom/>
      <diagonal/>
    </border>
    <border>
      <left style="thin">
        <color theme="0" tint="-0.14999847407452621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499984740745262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499984740745262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10" borderId="17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8" borderId="17" xfId="0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0" fontId="0" fillId="10" borderId="18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9" fontId="4" fillId="7" borderId="7" xfId="0" applyNumberFormat="1" applyFont="1" applyFill="1" applyBorder="1" applyAlignment="1">
      <alignment horizontal="center" vertical="center"/>
    </xf>
    <xf numFmtId="9" fontId="4" fillId="7" borderId="8" xfId="0" applyNumberFormat="1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0" fillId="8" borderId="19" xfId="0" applyFill="1" applyBorder="1" applyAlignment="1">
      <alignment horizontal="center" vertical="center"/>
    </xf>
    <xf numFmtId="0" fontId="0" fillId="10" borderId="45" xfId="0" applyFill="1" applyBorder="1" applyAlignment="1">
      <alignment horizontal="center" vertical="center"/>
    </xf>
    <xf numFmtId="0" fontId="0" fillId="9" borderId="22" xfId="0" applyFill="1" applyBorder="1" applyAlignment="1">
      <alignment horizontal="center" vertical="center"/>
    </xf>
    <xf numFmtId="0" fontId="0" fillId="9" borderId="16" xfId="0" applyFill="1" applyBorder="1" applyAlignment="1">
      <alignment horizontal="center" vertical="center"/>
    </xf>
    <xf numFmtId="165" fontId="0" fillId="0" borderId="33" xfId="0" applyNumberForma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43" xfId="0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3" fillId="13" borderId="33" xfId="0" applyFont="1" applyFill="1" applyBorder="1" applyAlignment="1">
      <alignment horizontal="center" vertical="center"/>
    </xf>
    <xf numFmtId="0" fontId="3" fillId="13" borderId="42" xfId="0" applyFont="1" applyFill="1" applyBorder="1" applyAlignment="1">
      <alignment horizontal="center" vertical="center"/>
    </xf>
    <xf numFmtId="0" fontId="3" fillId="13" borderId="36" xfId="0" applyFont="1" applyFill="1" applyBorder="1" applyAlignment="1">
      <alignment horizontal="center" vertical="center"/>
    </xf>
    <xf numFmtId="9" fontId="3" fillId="7" borderId="6" xfId="0" applyNumberFormat="1" applyFont="1" applyFill="1" applyBorder="1" applyAlignment="1">
      <alignment horizontal="center" vertical="center"/>
    </xf>
    <xf numFmtId="9" fontId="3" fillId="7" borderId="9" xfId="0" applyNumberFormat="1" applyFont="1" applyFill="1" applyBorder="1" applyAlignment="1">
      <alignment horizontal="center" vertical="center"/>
    </xf>
    <xf numFmtId="9" fontId="3" fillId="7" borderId="7" xfId="0" applyNumberFormat="1" applyFont="1" applyFill="1" applyBorder="1" applyAlignment="1">
      <alignment horizontal="center" vertical="center"/>
    </xf>
    <xf numFmtId="9" fontId="3" fillId="7" borderId="8" xfId="0" applyNumberFormat="1" applyFont="1" applyFill="1" applyBorder="1" applyAlignment="1">
      <alignment horizontal="center" vertical="center"/>
    </xf>
    <xf numFmtId="0" fontId="3" fillId="12" borderId="31" xfId="0" applyFont="1" applyFill="1" applyBorder="1" applyAlignment="1">
      <alignment horizontal="center" vertical="center"/>
    </xf>
    <xf numFmtId="0" fontId="3" fillId="12" borderId="30" xfId="0" applyFont="1" applyFill="1" applyBorder="1" applyAlignment="1">
      <alignment horizontal="center" vertical="center"/>
    </xf>
    <xf numFmtId="0" fontId="0" fillId="12" borderId="39" xfId="0" applyFill="1" applyBorder="1" applyAlignment="1">
      <alignment horizontal="center" vertical="center"/>
    </xf>
    <xf numFmtId="0" fontId="0" fillId="12" borderId="37" xfId="0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64" fontId="0" fillId="0" borderId="40" xfId="0" applyNumberFormat="1" applyBorder="1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0" fontId="0" fillId="0" borderId="41" xfId="0" applyNumberFormat="1" applyBorder="1" applyAlignment="1">
      <alignment horizontal="center" vertical="center"/>
    </xf>
    <xf numFmtId="0" fontId="0" fillId="0" borderId="24" xfId="0" applyNumberFormat="1" applyBorder="1" applyAlignment="1">
      <alignment horizontal="center" vertical="center"/>
    </xf>
    <xf numFmtId="0" fontId="0" fillId="0" borderId="40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9" borderId="21" xfId="0" applyFill="1" applyBorder="1" applyAlignment="1">
      <alignment horizontal="center" vertical="center"/>
    </xf>
    <xf numFmtId="0" fontId="0" fillId="9" borderId="22" xfId="0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9" borderId="20" xfId="0" applyFill="1" applyBorder="1" applyAlignment="1">
      <alignment horizontal="center" vertical="center"/>
    </xf>
    <xf numFmtId="0" fontId="0" fillId="9" borderId="19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 wrapText="1"/>
    </xf>
    <xf numFmtId="0" fontId="0" fillId="11" borderId="7" xfId="0" applyFill="1" applyBorder="1" applyAlignment="1">
      <alignment horizontal="center" vertical="center" wrapText="1"/>
    </xf>
    <xf numFmtId="0" fontId="0" fillId="11" borderId="3" xfId="0" applyNumberFormat="1" applyFill="1" applyBorder="1" applyAlignment="1">
      <alignment horizontal="center" vertical="center" wrapText="1"/>
    </xf>
    <xf numFmtId="0" fontId="0" fillId="11" borderId="8" xfId="0" applyNumberFormat="1" applyFill="1" applyBorder="1" applyAlignment="1">
      <alignment horizontal="center" vertical="center" wrapText="1"/>
    </xf>
    <xf numFmtId="0" fontId="0" fillId="11" borderId="1" xfId="0" applyFill="1" applyBorder="1" applyAlignment="1">
      <alignment vertical="center"/>
    </xf>
    <xf numFmtId="0" fontId="0" fillId="11" borderId="7" xfId="0" applyFill="1" applyBorder="1" applyAlignment="1">
      <alignment vertical="center"/>
    </xf>
    <xf numFmtId="0" fontId="0" fillId="11" borderId="2" xfId="0" applyFill="1" applyBorder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11" borderId="10" xfId="0" applyFill="1" applyBorder="1" applyAlignment="1">
      <alignment vertical="center"/>
    </xf>
    <xf numFmtId="0" fontId="0" fillId="11" borderId="23" xfId="0" applyFill="1" applyBorder="1" applyAlignment="1">
      <alignment vertical="center"/>
    </xf>
    <xf numFmtId="0" fontId="0" fillId="5" borderId="30" xfId="0" applyFill="1" applyBorder="1" applyAlignment="1">
      <alignment horizontal="center" vertical="center" wrapText="1"/>
    </xf>
    <xf numFmtId="0" fontId="0" fillId="5" borderId="31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>
          <bgColor rgb="FFDAEFC3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FFCE7"/>
      <color rgb="FFDAEFC3"/>
      <color rgb="FFD2F2BC"/>
      <color rgb="FFCEEAB0"/>
      <color rgb="FFFFC5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FL220"/>
  <sheetViews>
    <sheetView tabSelected="1" zoomScaleNormal="100" workbookViewId="0">
      <selection activeCell="C8" sqref="C8:C9"/>
    </sheetView>
  </sheetViews>
  <sheetFormatPr defaultRowHeight="15" outlineLevelCol="1" x14ac:dyDescent="0.25"/>
  <cols>
    <col min="1" max="1" width="4.28515625" customWidth="1"/>
    <col min="2" max="3" width="15.7109375" style="2" customWidth="1"/>
    <col min="4" max="4" width="12.140625" style="2" customWidth="1"/>
    <col min="5" max="5" width="4.28515625" style="4" customWidth="1"/>
    <col min="6" max="10" width="4.28515625" hidden="1" customWidth="1" outlineLevel="1"/>
    <col min="11" max="11" width="4.28515625" customWidth="1" collapsed="1"/>
    <col min="12" max="16" width="4.28515625" hidden="1" customWidth="1" outlineLevel="1"/>
    <col min="17" max="17" width="4.28515625" customWidth="1" collapsed="1"/>
    <col min="18" max="22" width="4.28515625" hidden="1" customWidth="1" outlineLevel="1"/>
    <col min="23" max="23" width="4.28515625" customWidth="1" collapsed="1"/>
    <col min="24" max="28" width="4.28515625" hidden="1" customWidth="1" outlineLevel="1"/>
    <col min="29" max="29" width="4.28515625" customWidth="1" collapsed="1"/>
    <col min="30" max="34" width="4.28515625" hidden="1" customWidth="1" outlineLevel="1"/>
    <col min="35" max="35" width="4.28515625" customWidth="1" collapsed="1"/>
    <col min="36" max="40" width="4.28515625" hidden="1" customWidth="1" outlineLevel="1"/>
    <col min="41" max="41" width="4.28515625" customWidth="1" collapsed="1"/>
    <col min="42" max="46" width="4.28515625" hidden="1" customWidth="1" outlineLevel="1"/>
    <col min="47" max="47" width="4.28515625" customWidth="1" collapsed="1"/>
    <col min="48" max="52" width="4.28515625" hidden="1" customWidth="1" outlineLevel="1"/>
    <col min="53" max="53" width="4.28515625" customWidth="1" collapsed="1"/>
    <col min="54" max="58" width="4.28515625" hidden="1" customWidth="1" outlineLevel="1"/>
    <col min="59" max="59" width="4.28515625" customWidth="1" collapsed="1"/>
    <col min="60" max="64" width="4.28515625" hidden="1" customWidth="1" outlineLevel="1"/>
    <col min="65" max="65" width="4.28515625" customWidth="1" collapsed="1"/>
    <col min="66" max="70" width="4.28515625" hidden="1" customWidth="1" outlineLevel="1"/>
    <col min="71" max="71" width="4.28515625" customWidth="1" collapsed="1"/>
    <col min="72" max="76" width="4.28515625" hidden="1" customWidth="1" outlineLevel="1"/>
    <col min="77" max="77" width="4.28515625" customWidth="1" collapsed="1"/>
    <col min="78" max="82" width="4.28515625" hidden="1" customWidth="1" outlineLevel="1"/>
    <col min="83" max="83" width="4.28515625" customWidth="1" collapsed="1"/>
    <col min="84" max="96" width="4.28515625" customWidth="1"/>
    <col min="97" max="97" width="9.28515625" customWidth="1"/>
    <col min="98" max="98" width="23.5703125" customWidth="1"/>
    <col min="99" max="99" width="9.28515625" customWidth="1"/>
  </cols>
  <sheetData>
    <row r="1" spans="1:168" ht="30" customHeight="1" x14ac:dyDescent="0.25">
      <c r="A1" s="64" t="s">
        <v>24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6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</row>
    <row r="2" spans="1:168" ht="37.5" customHeight="1" x14ac:dyDescent="0.25">
      <c r="A2" s="78" t="s">
        <v>1</v>
      </c>
      <c r="B2" s="76" t="s">
        <v>25</v>
      </c>
      <c r="C2" s="83" t="s">
        <v>26</v>
      </c>
      <c r="D2" s="72" t="s">
        <v>27</v>
      </c>
      <c r="E2" s="74" t="s">
        <v>28</v>
      </c>
      <c r="F2" s="85" t="s">
        <v>29</v>
      </c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7"/>
      <c r="CF2" s="80" t="s">
        <v>30</v>
      </c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2"/>
      <c r="CS2" s="67" t="s">
        <v>31</v>
      </c>
      <c r="CT2" s="68"/>
      <c r="CU2" s="69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</row>
    <row r="3" spans="1:168" ht="21.75" customHeight="1" x14ac:dyDescent="0.25">
      <c r="A3" s="79"/>
      <c r="B3" s="77"/>
      <c r="C3" s="84"/>
      <c r="D3" s="73"/>
      <c r="E3" s="75"/>
      <c r="F3" s="13" t="s">
        <v>11</v>
      </c>
      <c r="G3" s="12" t="s">
        <v>12</v>
      </c>
      <c r="H3" s="12" t="s">
        <v>13</v>
      </c>
      <c r="I3" s="12" t="s">
        <v>14</v>
      </c>
      <c r="J3" s="12" t="s">
        <v>15</v>
      </c>
      <c r="K3" s="8">
        <v>1</v>
      </c>
      <c r="L3" s="31" t="s">
        <v>11</v>
      </c>
      <c r="M3" s="12" t="s">
        <v>12</v>
      </c>
      <c r="N3" s="12" t="s">
        <v>13</v>
      </c>
      <c r="O3" s="12" t="s">
        <v>14</v>
      </c>
      <c r="P3" s="12" t="s">
        <v>15</v>
      </c>
      <c r="Q3" s="32">
        <v>2</v>
      </c>
      <c r="R3" s="12" t="s">
        <v>11</v>
      </c>
      <c r="S3" s="12" t="s">
        <v>12</v>
      </c>
      <c r="T3" s="12" t="s">
        <v>13</v>
      </c>
      <c r="U3" s="12" t="s">
        <v>14</v>
      </c>
      <c r="V3" s="12" t="s">
        <v>15</v>
      </c>
      <c r="W3" s="32">
        <v>3</v>
      </c>
      <c r="X3" s="12" t="s">
        <v>11</v>
      </c>
      <c r="Y3" s="12" t="s">
        <v>12</v>
      </c>
      <c r="Z3" s="12" t="s">
        <v>13</v>
      </c>
      <c r="AA3" s="12" t="s">
        <v>14</v>
      </c>
      <c r="AB3" s="12" t="s">
        <v>15</v>
      </c>
      <c r="AC3" s="8">
        <v>4</v>
      </c>
      <c r="AD3" s="31" t="s">
        <v>11</v>
      </c>
      <c r="AE3" s="12" t="s">
        <v>12</v>
      </c>
      <c r="AF3" s="12" t="s">
        <v>13</v>
      </c>
      <c r="AG3" s="12" t="s">
        <v>14</v>
      </c>
      <c r="AH3" s="12" t="s">
        <v>15</v>
      </c>
      <c r="AI3" s="8">
        <v>5</v>
      </c>
      <c r="AJ3" s="31" t="s">
        <v>11</v>
      </c>
      <c r="AK3" s="12" t="s">
        <v>12</v>
      </c>
      <c r="AL3" s="12" t="s">
        <v>13</v>
      </c>
      <c r="AM3" s="12" t="s">
        <v>14</v>
      </c>
      <c r="AN3" s="12" t="s">
        <v>15</v>
      </c>
      <c r="AO3" s="32">
        <v>6</v>
      </c>
      <c r="AP3" s="12" t="s">
        <v>11</v>
      </c>
      <c r="AQ3" s="12" t="s">
        <v>12</v>
      </c>
      <c r="AR3" s="12" t="s">
        <v>13</v>
      </c>
      <c r="AS3" s="12" t="s">
        <v>14</v>
      </c>
      <c r="AT3" s="12" t="s">
        <v>15</v>
      </c>
      <c r="AU3" s="32">
        <v>7</v>
      </c>
      <c r="AV3" s="12" t="s">
        <v>11</v>
      </c>
      <c r="AW3" s="12" t="s">
        <v>12</v>
      </c>
      <c r="AX3" s="12" t="s">
        <v>13</v>
      </c>
      <c r="AY3" s="12" t="s">
        <v>14</v>
      </c>
      <c r="AZ3" s="12" t="s">
        <v>15</v>
      </c>
      <c r="BA3" s="32">
        <v>8</v>
      </c>
      <c r="BB3" s="12" t="s">
        <v>11</v>
      </c>
      <c r="BC3" s="12" t="s">
        <v>12</v>
      </c>
      <c r="BD3" s="12" t="s">
        <v>13</v>
      </c>
      <c r="BE3" s="12" t="s">
        <v>14</v>
      </c>
      <c r="BF3" s="12" t="s">
        <v>15</v>
      </c>
      <c r="BG3" s="8">
        <v>9</v>
      </c>
      <c r="BH3" s="31" t="s">
        <v>11</v>
      </c>
      <c r="BI3" s="12" t="s">
        <v>12</v>
      </c>
      <c r="BJ3" s="12" t="s">
        <v>13</v>
      </c>
      <c r="BK3" s="12" t="s">
        <v>14</v>
      </c>
      <c r="BL3" s="12" t="s">
        <v>15</v>
      </c>
      <c r="BM3" s="32">
        <v>10</v>
      </c>
      <c r="BN3" s="12" t="s">
        <v>11</v>
      </c>
      <c r="BO3" s="12" t="s">
        <v>12</v>
      </c>
      <c r="BP3" s="12" t="s">
        <v>13</v>
      </c>
      <c r="BQ3" s="12" t="s">
        <v>14</v>
      </c>
      <c r="BR3" s="12" t="s">
        <v>15</v>
      </c>
      <c r="BS3" s="32">
        <v>11</v>
      </c>
      <c r="BT3" s="12" t="s">
        <v>11</v>
      </c>
      <c r="BU3" s="12" t="s">
        <v>12</v>
      </c>
      <c r="BV3" s="12" t="s">
        <v>13</v>
      </c>
      <c r="BW3" s="12" t="s">
        <v>14</v>
      </c>
      <c r="BX3" s="12" t="s">
        <v>15</v>
      </c>
      <c r="BY3" s="32">
        <v>12</v>
      </c>
      <c r="BZ3" s="12" t="s">
        <v>11</v>
      </c>
      <c r="CA3" s="12" t="s">
        <v>12</v>
      </c>
      <c r="CB3" s="12" t="s">
        <v>13</v>
      </c>
      <c r="CC3" s="12" t="s">
        <v>14</v>
      </c>
      <c r="CD3" s="12" t="s">
        <v>15</v>
      </c>
      <c r="CE3" s="14">
        <v>13</v>
      </c>
      <c r="CF3" s="9" t="s">
        <v>5</v>
      </c>
      <c r="CG3" s="10" t="s">
        <v>6</v>
      </c>
      <c r="CH3" s="10" t="s">
        <v>7</v>
      </c>
      <c r="CI3" s="10" t="s">
        <v>8</v>
      </c>
      <c r="CJ3" s="10" t="s">
        <v>9</v>
      </c>
      <c r="CK3" s="10" t="s">
        <v>10</v>
      </c>
      <c r="CL3" s="10" t="s">
        <v>0</v>
      </c>
      <c r="CM3" s="10" t="s">
        <v>16</v>
      </c>
      <c r="CN3" s="10" t="s">
        <v>17</v>
      </c>
      <c r="CO3" s="10" t="s">
        <v>19</v>
      </c>
      <c r="CP3" s="10"/>
      <c r="CQ3" s="10"/>
      <c r="CR3" s="11"/>
      <c r="CS3" s="70" t="s">
        <v>35</v>
      </c>
      <c r="CT3" s="71"/>
      <c r="CU3" s="33" t="s">
        <v>34</v>
      </c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</row>
    <row r="4" spans="1:168" ht="21.75" customHeight="1" x14ac:dyDescent="0.25">
      <c r="A4" s="50">
        <v>1</v>
      </c>
      <c r="B4" s="58" t="s">
        <v>2</v>
      </c>
      <c r="C4" s="58" t="s">
        <v>3</v>
      </c>
      <c r="D4" s="54">
        <v>42380</v>
      </c>
      <c r="E4" s="56">
        <v>2</v>
      </c>
      <c r="F4" s="41"/>
      <c r="G4" s="42"/>
      <c r="H4" s="42"/>
      <c r="I4" s="42"/>
      <c r="J4" s="42"/>
      <c r="K4" s="21"/>
      <c r="L4" s="43"/>
      <c r="M4" s="42"/>
      <c r="N4" s="42"/>
      <c r="O4" s="42"/>
      <c r="P4" s="42"/>
      <c r="Q4" s="19" t="s">
        <v>5</v>
      </c>
      <c r="R4" s="43"/>
      <c r="S4" s="42"/>
      <c r="T4" s="42"/>
      <c r="U4" s="42"/>
      <c r="V4" s="42"/>
      <c r="W4" s="19" t="s">
        <v>5</v>
      </c>
      <c r="X4" s="43"/>
      <c r="Y4" s="42"/>
      <c r="Z4" s="42"/>
      <c r="AA4" s="42"/>
      <c r="AB4" s="42"/>
      <c r="AC4" s="19" t="s">
        <v>5</v>
      </c>
      <c r="AD4" s="43"/>
      <c r="AE4" s="42"/>
      <c r="AF4" s="42"/>
      <c r="AG4" s="42"/>
      <c r="AH4" s="42"/>
      <c r="AI4" s="19" t="s">
        <v>5</v>
      </c>
      <c r="AJ4" s="43"/>
      <c r="AK4" s="42"/>
      <c r="AL4" s="42"/>
      <c r="AM4" s="42"/>
      <c r="AN4" s="42"/>
      <c r="AO4" s="19" t="s">
        <v>6</v>
      </c>
      <c r="AP4" s="43"/>
      <c r="AQ4" s="42"/>
      <c r="AR4" s="42"/>
      <c r="AS4" s="42"/>
      <c r="AT4" s="42"/>
      <c r="AU4" s="19" t="s">
        <v>6</v>
      </c>
      <c r="AV4" s="43"/>
      <c r="AW4" s="42"/>
      <c r="AX4" s="42"/>
      <c r="AY4" s="42"/>
      <c r="AZ4" s="42"/>
      <c r="BA4" s="19" t="s">
        <v>7</v>
      </c>
      <c r="BB4" s="43"/>
      <c r="BC4" s="42"/>
      <c r="BD4" s="42"/>
      <c r="BE4" s="42"/>
      <c r="BF4" s="42"/>
      <c r="BG4" s="19" t="s">
        <v>16</v>
      </c>
      <c r="BH4" s="43"/>
      <c r="BI4" s="42"/>
      <c r="BJ4" s="42"/>
      <c r="BK4" s="42"/>
      <c r="BL4" s="42"/>
      <c r="BM4" s="19" t="s">
        <v>8</v>
      </c>
      <c r="BN4" s="43"/>
      <c r="BO4" s="42"/>
      <c r="BP4" s="42"/>
      <c r="BQ4" s="42"/>
      <c r="BR4" s="42"/>
      <c r="BS4" s="19" t="s">
        <v>8</v>
      </c>
      <c r="BT4" s="43"/>
      <c r="BU4" s="42"/>
      <c r="BV4" s="42"/>
      <c r="BW4" s="42"/>
      <c r="BX4" s="42"/>
      <c r="BY4" s="19" t="s">
        <v>8</v>
      </c>
      <c r="BZ4" s="43"/>
      <c r="CA4" s="42"/>
      <c r="CB4" s="42"/>
      <c r="CC4" s="42"/>
      <c r="CD4" s="42"/>
      <c r="CE4" s="20" t="s">
        <v>21</v>
      </c>
      <c r="CF4" s="25">
        <f>COUNTIF(K4,"MP")+COUNTIF(Q4,"MP")+COUNTIF(W4,"MP")+COUNTIF(AC4,"MP")+COUNTIF(AI4,"MP")+COUNTIF(AO4,"MP")+COUNTIF(AU4,"MP")+COUNTIF(BA4,"MP")+COUNTIF(BG4,"MP")+COUNTIF(BM4,"MP")+COUNTIF(BS4,"MP")+COUNTIF(BY4,"MP")+COUNTIF(CE4,"MP")</f>
        <v>4</v>
      </c>
      <c r="CG4" s="26">
        <f>COUNTIF(K4,"TO")+COUNTIF(Q4,"TO")+COUNTIF(W4,"TO")+COUNTIF(AC4,"TO")+COUNTIF(AI4,"TO")+COUNTIF(AO4,"TO")+COUNTIF(AU4,"TO")+COUNTIF(BA4,"TO")+COUNTIF(BG4,"TO")+COUNTIF(BM4,"TO")+COUNTIF(BS4,"TO")+COUNTIF(BY4,"TO")+COUNTIF(CE4,"TO")</f>
        <v>2</v>
      </c>
      <c r="CH4" s="21">
        <f>COUNTIF(K4,"EA")+COUNTIF(Q4,"EA")+COUNTIF(W4,"EA")+COUNTIF(AC4,"EA")+COUNTIF(AI4,"EA")+COUNTIF(AO4,"EA")+COUNTIF(AU4,"EA")+COUNTIF(BA4,"EA")+COUNTIF(BG4,"EA")+COUNTIF(BM4,"EA")+COUNTIF(BS4,"EA")+COUNTIF(BY4,"EA")+COUNTIF(CE4,"EA")</f>
        <v>1</v>
      </c>
      <c r="CI4" s="21">
        <f>COUNTIF(K4,"SK")+COUNTIF(Q4,"SK")+COUNTIF(W4,"SK")+COUNTIF(AC4,"SK")+COUNTIF(AI4,"SK")+COUNTIF(AO4,"SK")+COUNTIF(AU4,"SK")+COUNTIF(BA4,"SK")+COUNTIF(BG4,"SK")+COUNTIF(BM4,"SK")+COUNTIF(BS4,"SK")+COUNTIF(BY4,"SK")+COUNTIF(CE4,"SK")</f>
        <v>3</v>
      </c>
      <c r="CJ4" s="21">
        <f>COUNTIF(K4,"KT")+COUNTIF(Q4,"KT")+COUNTIF(W4,"KT")+COUNTIF(AC4,"KT")+COUNTIF(AI4,"KT")+COUNTIF(AO4,"KT")+COUNTIF(AU4,"KT")+COUNTIF(BA4,"KT")+COUNTIF(BG4,"KT")+COUNTIF(BM4,"KT")+COUNTIF(BS4,"KT")+COUNTIF(BY4,"KT")+COUNTIF(CE4,"KT")</f>
        <v>0</v>
      </c>
      <c r="CK4" s="21">
        <f>COUNTIF(K4,"LP")+COUNTIF(Q4,"LP")+COUNTIF(W4,"LP")+COUNTIF(AC4,"LP")+COUNTIF(AI4,"LP")+COUNTIF(AO4,"LP")+COUNTIF(AU4,"LP")+COUNTIF(BA4,"LP")+COUNTIF(BG4,"LP")+COUNTIF(BM4,"LP")+COUNTIF(BS4,"LP")+COUNTIF(BY4,"LP")+COUNTIF(CE4,"LP")</f>
        <v>0</v>
      </c>
      <c r="CL4" s="21">
        <f>COUNTIF(K4,"ET")+COUNTIF(Q4,"ET")+COUNTIF(W4,"ET")+COUNTIF(AC4,"ET")+COUNTIF(AI4,"ET")+COUNTIF(AO4,"ET")+COUNTIF(AU4,"ET")+COUNTIF(BA4,"ET")+COUNTIF(BG4,"ET")+COUNTIF(BM4,"ET")+COUNTIF(BS4,"ET")+COUNTIF(BY4,"ET")+COUNTIF(CE4,"ET")</f>
        <v>0</v>
      </c>
      <c r="CM4" s="21">
        <f>COUNTIF(K4,"H")+COUNTIF(Q4,"H")+COUNTIF(W4,"H")+COUNTIF(AC4,"H")+COUNTIF(AI4,"H")+COUNTIF(AO4,"H")+COUNTIF(AU4,"H")+COUNTIF(BA4,"H")+COUNTIF(BG4,"H")+COUNTIF(BM4,"H")+COUNTIF(BS4,"H")+COUNTIF(BY4,"H")+COUNTIF(CE4,"H")</f>
        <v>1</v>
      </c>
      <c r="CN4" s="21">
        <f>COUNTIF(K4,"P")+COUNTIF(Q4,"P")+COUNTIF(W4,"P")+COUNTIF(AC4,"P")+COUNTIF(AI4,"P")+COUNTIF(AO4,"P")+COUNTIF(AU4,"P")+COUNTIF(BA4,"P")+COUNTIF(BG4,"P")+COUNTIF(BM4,"P")+COUNTIF(BS4,"P")+COUNTIF(BY4,"P")+COUNTIF(CE4,"P")</f>
        <v>0</v>
      </c>
      <c r="CO4" s="21">
        <f>COUNTIF(K4,"n/a")+COUNTIF(Q4,"n/a")+COUNTIF(W4,"n/a")+COUNTIF(AC4,"n/a")+COUNTIF(AI4,"n/a")+COUNTIF(AO4,"n/a")+COUNTIF(AU4,"n/a")+COUNTIF(BA4,"n/a")+COUNTIF(BG4,"n/a")+COUNTIF(BM4,"n/a")+COUNTIF(BS4,"n/a")+COUNTIF(BY4,"n/a")+COUNTIF(CE4,"n/a")</f>
        <v>0</v>
      </c>
      <c r="CP4" s="19"/>
      <c r="CQ4" s="19"/>
      <c r="CR4" s="15"/>
      <c r="CS4" s="29" t="s">
        <v>5</v>
      </c>
      <c r="CT4" s="22" t="s">
        <v>36</v>
      </c>
      <c r="CU4" s="7">
        <v>7</v>
      </c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</row>
    <row r="5" spans="1:168" ht="21.75" customHeight="1" x14ac:dyDescent="0.25">
      <c r="A5" s="51"/>
      <c r="B5" s="59"/>
      <c r="C5" s="59"/>
      <c r="D5" s="55"/>
      <c r="E5" s="57"/>
      <c r="F5" s="49"/>
      <c r="G5" s="48"/>
      <c r="H5" s="48"/>
      <c r="I5" s="48"/>
      <c r="J5" s="48"/>
      <c r="K5" s="27"/>
      <c r="L5" s="48"/>
      <c r="M5" s="48"/>
      <c r="N5" s="48"/>
      <c r="O5" s="48"/>
      <c r="P5" s="48"/>
      <c r="Q5" s="27">
        <v>0.1</v>
      </c>
      <c r="R5" s="48"/>
      <c r="S5" s="48"/>
      <c r="T5" s="48"/>
      <c r="U5" s="48"/>
      <c r="V5" s="48"/>
      <c r="W5" s="27">
        <v>0.2</v>
      </c>
      <c r="X5" s="48"/>
      <c r="Y5" s="48"/>
      <c r="Z5" s="48"/>
      <c r="AA5" s="48"/>
      <c r="AB5" s="48"/>
      <c r="AC5" s="27">
        <v>0.3</v>
      </c>
      <c r="AD5" s="48"/>
      <c r="AE5" s="48"/>
      <c r="AF5" s="48"/>
      <c r="AG5" s="48"/>
      <c r="AH5" s="48"/>
      <c r="AI5" s="27">
        <v>0.4</v>
      </c>
      <c r="AJ5" s="48"/>
      <c r="AK5" s="48"/>
      <c r="AL5" s="48"/>
      <c r="AM5" s="48"/>
      <c r="AN5" s="48"/>
      <c r="AO5" s="27">
        <v>0.1</v>
      </c>
      <c r="AP5" s="48"/>
      <c r="AQ5" s="48"/>
      <c r="AR5" s="48"/>
      <c r="AS5" s="48"/>
      <c r="AT5" s="48"/>
      <c r="AU5" s="27">
        <v>0.3</v>
      </c>
      <c r="AV5" s="48"/>
      <c r="AW5" s="48"/>
      <c r="AX5" s="48"/>
      <c r="AY5" s="48"/>
      <c r="AZ5" s="48"/>
      <c r="BA5" s="27" t="s">
        <v>20</v>
      </c>
      <c r="BB5" s="48"/>
      <c r="BC5" s="48"/>
      <c r="BD5" s="48"/>
      <c r="BE5" s="48"/>
      <c r="BF5" s="48"/>
      <c r="BG5" s="27"/>
      <c r="BH5" s="48"/>
      <c r="BI5" s="48"/>
      <c r="BJ5" s="48"/>
      <c r="BK5" s="48"/>
      <c r="BL5" s="48"/>
      <c r="BM5" s="27">
        <v>0.1</v>
      </c>
      <c r="BN5" s="48"/>
      <c r="BO5" s="48"/>
      <c r="BP5" s="48"/>
      <c r="BQ5" s="48"/>
      <c r="BR5" s="48"/>
      <c r="BS5" s="27">
        <v>0.2</v>
      </c>
      <c r="BT5" s="48"/>
      <c r="BU5" s="48"/>
      <c r="BV5" s="48"/>
      <c r="BW5" s="48"/>
      <c r="BX5" s="48"/>
      <c r="BY5" s="27">
        <v>0.3</v>
      </c>
      <c r="BZ5" s="48"/>
      <c r="CA5" s="48"/>
      <c r="CB5" s="48"/>
      <c r="CC5" s="48"/>
      <c r="CD5" s="48"/>
      <c r="CE5" s="28" t="s">
        <v>20</v>
      </c>
      <c r="CF5" s="44"/>
      <c r="CG5" s="45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7"/>
      <c r="CS5" s="30" t="s">
        <v>6</v>
      </c>
      <c r="CT5" s="38" t="s">
        <v>37</v>
      </c>
      <c r="CU5" s="6">
        <v>2</v>
      </c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</row>
    <row r="6" spans="1:168" ht="21.75" customHeight="1" x14ac:dyDescent="0.25">
      <c r="A6" s="50">
        <v>2</v>
      </c>
      <c r="B6" s="58" t="s">
        <v>22</v>
      </c>
      <c r="C6" s="58" t="s">
        <v>23</v>
      </c>
      <c r="D6" s="54">
        <v>42394</v>
      </c>
      <c r="E6" s="56">
        <v>4</v>
      </c>
      <c r="F6" s="41"/>
      <c r="G6" s="42"/>
      <c r="H6" s="42"/>
      <c r="I6" s="42"/>
      <c r="J6" s="42"/>
      <c r="K6" s="21"/>
      <c r="L6" s="43"/>
      <c r="M6" s="42"/>
      <c r="N6" s="42"/>
      <c r="O6" s="42"/>
      <c r="P6" s="42"/>
      <c r="Q6" s="19"/>
      <c r="R6" s="43"/>
      <c r="S6" s="42"/>
      <c r="T6" s="42"/>
      <c r="U6" s="42"/>
      <c r="V6" s="42"/>
      <c r="W6" s="19"/>
      <c r="X6" s="43"/>
      <c r="Y6" s="42"/>
      <c r="Z6" s="42"/>
      <c r="AA6" s="42"/>
      <c r="AB6" s="42"/>
      <c r="AC6" s="19" t="s">
        <v>6</v>
      </c>
      <c r="AD6" s="43"/>
      <c r="AE6" s="42"/>
      <c r="AF6" s="42"/>
      <c r="AG6" s="42"/>
      <c r="AH6" s="42"/>
      <c r="AI6" s="19" t="s">
        <v>6</v>
      </c>
      <c r="AJ6" s="43"/>
      <c r="AK6" s="42"/>
      <c r="AL6" s="42"/>
      <c r="AM6" s="42"/>
      <c r="AN6" s="42"/>
      <c r="AO6" s="19" t="s">
        <v>6</v>
      </c>
      <c r="AP6" s="43"/>
      <c r="AQ6" s="42"/>
      <c r="AR6" s="42"/>
      <c r="AS6" s="42"/>
      <c r="AT6" s="42"/>
      <c r="AU6" s="19" t="s">
        <v>5</v>
      </c>
      <c r="AV6" s="43"/>
      <c r="AW6" s="42"/>
      <c r="AX6" s="42"/>
      <c r="AY6" s="42"/>
      <c r="AZ6" s="42"/>
      <c r="BA6" s="19" t="s">
        <v>5</v>
      </c>
      <c r="BB6" s="43"/>
      <c r="BC6" s="42"/>
      <c r="BD6" s="42"/>
      <c r="BE6" s="42"/>
      <c r="BF6" s="42"/>
      <c r="BG6" s="19" t="s">
        <v>7</v>
      </c>
      <c r="BH6" s="43"/>
      <c r="BI6" s="42"/>
      <c r="BJ6" s="42"/>
      <c r="BK6" s="42"/>
      <c r="BL6" s="42"/>
      <c r="BM6" s="19" t="s">
        <v>5</v>
      </c>
      <c r="BN6" s="43"/>
      <c r="BO6" s="42"/>
      <c r="BP6" s="42"/>
      <c r="BQ6" s="42"/>
      <c r="BR6" s="42"/>
      <c r="BS6" s="19" t="s">
        <v>5</v>
      </c>
      <c r="BT6" s="43"/>
      <c r="BU6" s="42"/>
      <c r="BV6" s="42"/>
      <c r="BW6" s="42"/>
      <c r="BX6" s="42"/>
      <c r="BY6" s="19" t="s">
        <v>9</v>
      </c>
      <c r="BZ6" s="43"/>
      <c r="CA6" s="42"/>
      <c r="CB6" s="42"/>
      <c r="CC6" s="42"/>
      <c r="CD6" s="42"/>
      <c r="CE6" s="15" t="s">
        <v>9</v>
      </c>
      <c r="CF6" s="25">
        <f t="shared" ref="CF6:CF14" si="0">COUNTIF(K6,"MP")+COUNTIF(Q6,"MP")+COUNTIF(W6,"MP")+COUNTIF(AC6,"MP")+COUNTIF(AI6,"MP")+COUNTIF(AO6,"MP")+COUNTIF(AU6,"MP")+COUNTIF(BA6,"MP")+COUNTIF(BG6,"MP")+COUNTIF(BM6,"MP")+COUNTIF(BS6,"MP")+COUNTIF(BY6,"MP")+COUNTIF(CE6,"MP")</f>
        <v>4</v>
      </c>
      <c r="CG6" s="26">
        <f t="shared" ref="CG6:CG14" si="1">COUNTIF(K6,"TO")+COUNTIF(Q6,"TO")+COUNTIF(W6,"TO")+COUNTIF(AC6,"TO")+COUNTIF(AI6,"TO")+COUNTIF(AO6,"TO")+COUNTIF(AU6,"TO")+COUNTIF(BA6,"TO")+COUNTIF(BG6,"TO")+COUNTIF(BM6,"TO")+COUNTIF(BS6,"TO")+COUNTIF(BY6,"TO")+COUNTIF(CE6,"TO")</f>
        <v>3</v>
      </c>
      <c r="CH6" s="21">
        <f t="shared" ref="CH6:CH14" si="2">COUNTIF(K6,"EA")+COUNTIF(Q6,"EA")+COUNTIF(W6,"EA")+COUNTIF(AC6,"EA")+COUNTIF(AI6,"EA")+COUNTIF(AO6,"EA")+COUNTIF(AU6,"EA")+COUNTIF(BA6,"EA")+COUNTIF(BG6,"EA")+COUNTIF(BM6,"EA")+COUNTIF(BS6,"EA")+COUNTIF(BY6,"EA")+COUNTIF(CE6,"EA")</f>
        <v>1</v>
      </c>
      <c r="CI6" s="21">
        <f t="shared" ref="CI6:CI14" si="3">COUNTIF(K6,"SK")+COUNTIF(Q6,"SK")+COUNTIF(W6,"SK")+COUNTIF(AC6,"SK")+COUNTIF(AI6,"SK")+COUNTIF(AO6,"SK")+COUNTIF(AU6,"SK")+COUNTIF(BA6,"SK")+COUNTIF(BG6,"SK")+COUNTIF(BM6,"SK")+COUNTIF(BS6,"SK")+COUNTIF(BY6,"SK")+COUNTIF(CE6,"SK")</f>
        <v>0</v>
      </c>
      <c r="CJ6" s="21">
        <f t="shared" ref="CJ6:CJ14" si="4">COUNTIF(K6,"KT")+COUNTIF(Q6,"KT")+COUNTIF(W6,"KT")+COUNTIF(AC6,"KT")+COUNTIF(AI6,"KT")+COUNTIF(AO6,"KT")+COUNTIF(AU6,"KT")+COUNTIF(BA6,"KT")+COUNTIF(BG6,"KT")+COUNTIF(BM6,"KT")+COUNTIF(BS6,"KT")+COUNTIF(BY6,"KT")+COUNTIF(CE6,"KT")</f>
        <v>2</v>
      </c>
      <c r="CK6" s="21">
        <f t="shared" ref="CK6:CK14" si="5">COUNTIF(K6,"LP")+COUNTIF(Q6,"LP")+COUNTIF(W6,"LP")+COUNTIF(AC6,"LP")+COUNTIF(AI6,"LP")+COUNTIF(AO6,"LP")+COUNTIF(AU6,"LP")+COUNTIF(BA6,"LP")+COUNTIF(BG6,"LP")+COUNTIF(BM6,"LP")+COUNTIF(BS6,"LP")+COUNTIF(BY6,"LP")+COUNTIF(CE6,"LP")</f>
        <v>0</v>
      </c>
      <c r="CL6" s="21">
        <f t="shared" ref="CL6:CL14" si="6">COUNTIF(K6,"ET")+COUNTIF(Q6,"ET")+COUNTIF(W6,"ET")+COUNTIF(AC6,"ET")+COUNTIF(AI6,"ET")+COUNTIF(AO6,"ET")+COUNTIF(AU6,"ET")+COUNTIF(BA6,"ET")+COUNTIF(BG6,"ET")+COUNTIF(BM6,"ET")+COUNTIF(BS6,"ET")+COUNTIF(BY6,"ET")+COUNTIF(CE6,"ET")</f>
        <v>0</v>
      </c>
      <c r="CM6" s="21">
        <f t="shared" ref="CM6:CM14" si="7">COUNTIF(K6,"H")+COUNTIF(Q6,"H")+COUNTIF(W6,"H")+COUNTIF(AC6,"H")+COUNTIF(AI6,"H")+COUNTIF(AO6,"H")+COUNTIF(AU6,"H")+COUNTIF(BA6,"H")+COUNTIF(BG6,"H")+COUNTIF(BM6,"H")+COUNTIF(BS6,"H")+COUNTIF(BY6,"H")+COUNTIF(CE6,"H")</f>
        <v>0</v>
      </c>
      <c r="CN6" s="21">
        <f t="shared" ref="CN6:CN14" si="8">COUNTIF(K6,"P")+COUNTIF(Q6,"P")+COUNTIF(W6,"P")+COUNTIF(AC6,"P")+COUNTIF(AI6,"P")+COUNTIF(AO6,"P")+COUNTIF(AU6,"P")+COUNTIF(BA6,"P")+COUNTIF(BG6,"P")+COUNTIF(BM6,"P")+COUNTIF(BS6,"P")+COUNTIF(BY6,"P")+COUNTIF(CE6,"P")</f>
        <v>0</v>
      </c>
      <c r="CO6" s="21">
        <f t="shared" ref="CO6:CO14" si="9">COUNTIF(K6,"n/a")+COUNTIF(Q6,"n/a")+COUNTIF(W6,"n/a")+COUNTIF(AC6,"n/a")+COUNTIF(AI6,"n/a")+COUNTIF(AO6,"n/a")+COUNTIF(AU6,"n/a")+COUNTIF(BA6,"n/a")+COUNTIF(BG6,"n/a")+COUNTIF(BM6,"n/a")+COUNTIF(BS6,"n/a")+COUNTIF(BY6,"n/a")+COUNTIF(CE6,"n/a")</f>
        <v>0</v>
      </c>
      <c r="CP6" s="19"/>
      <c r="CQ6" s="19"/>
      <c r="CR6" s="15"/>
      <c r="CS6" s="30" t="s">
        <v>7</v>
      </c>
      <c r="CT6" s="38" t="s">
        <v>38</v>
      </c>
      <c r="CU6" s="6">
        <v>1</v>
      </c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</row>
    <row r="7" spans="1:168" ht="21.75" customHeight="1" x14ac:dyDescent="0.25">
      <c r="A7" s="51"/>
      <c r="B7" s="59"/>
      <c r="C7" s="59"/>
      <c r="D7" s="55"/>
      <c r="E7" s="57"/>
      <c r="F7" s="49"/>
      <c r="G7" s="48"/>
      <c r="H7" s="48"/>
      <c r="I7" s="48"/>
      <c r="J7" s="48"/>
      <c r="K7" s="27"/>
      <c r="L7" s="48"/>
      <c r="M7" s="48"/>
      <c r="N7" s="48"/>
      <c r="O7" s="48"/>
      <c r="P7" s="48"/>
      <c r="Q7" s="27"/>
      <c r="R7" s="48"/>
      <c r="S7" s="48"/>
      <c r="T7" s="48"/>
      <c r="U7" s="48"/>
      <c r="V7" s="48"/>
      <c r="W7" s="27"/>
      <c r="X7" s="48"/>
      <c r="Y7" s="48"/>
      <c r="Z7" s="48"/>
      <c r="AA7" s="48"/>
      <c r="AB7" s="48"/>
      <c r="AC7" s="27">
        <v>0.1</v>
      </c>
      <c r="AD7" s="48"/>
      <c r="AE7" s="48"/>
      <c r="AF7" s="48"/>
      <c r="AG7" s="48"/>
      <c r="AH7" s="48"/>
      <c r="AI7" s="27">
        <v>0.3</v>
      </c>
      <c r="AJ7" s="48"/>
      <c r="AK7" s="48"/>
      <c r="AL7" s="48"/>
      <c r="AM7" s="48"/>
      <c r="AN7" s="48"/>
      <c r="AO7" s="27">
        <v>0.5</v>
      </c>
      <c r="AP7" s="48"/>
      <c r="AQ7" s="48"/>
      <c r="AR7" s="48"/>
      <c r="AS7" s="48"/>
      <c r="AT7" s="48"/>
      <c r="AU7" s="27">
        <v>0.1</v>
      </c>
      <c r="AV7" s="48"/>
      <c r="AW7" s="48"/>
      <c r="AX7" s="48"/>
      <c r="AY7" s="48"/>
      <c r="AZ7" s="48"/>
      <c r="BA7" s="27">
        <v>0.3</v>
      </c>
      <c r="BB7" s="48"/>
      <c r="BC7" s="48"/>
      <c r="BD7" s="48"/>
      <c r="BE7" s="48"/>
      <c r="BF7" s="48"/>
      <c r="BG7" s="27" t="s">
        <v>20</v>
      </c>
      <c r="BH7" s="48"/>
      <c r="BI7" s="48"/>
      <c r="BJ7" s="48"/>
      <c r="BK7" s="48"/>
      <c r="BL7" s="48"/>
      <c r="BM7" s="27">
        <v>0.5</v>
      </c>
      <c r="BN7" s="48"/>
      <c r="BO7" s="48"/>
      <c r="BP7" s="48"/>
      <c r="BQ7" s="48"/>
      <c r="BR7" s="48"/>
      <c r="BS7" s="27">
        <v>0.7</v>
      </c>
      <c r="BT7" s="48"/>
      <c r="BU7" s="48"/>
      <c r="BV7" s="48"/>
      <c r="BW7" s="48"/>
      <c r="BX7" s="48"/>
      <c r="BY7" s="27">
        <v>0.5</v>
      </c>
      <c r="BZ7" s="48"/>
      <c r="CA7" s="48"/>
      <c r="CB7" s="48"/>
      <c r="CC7" s="48"/>
      <c r="CD7" s="48"/>
      <c r="CE7" s="28" t="s">
        <v>20</v>
      </c>
      <c r="CF7" s="18"/>
      <c r="CG7" s="17"/>
      <c r="CH7" s="16"/>
      <c r="CI7" s="16"/>
      <c r="CJ7" s="16"/>
      <c r="CK7" s="16"/>
      <c r="CL7" s="16"/>
      <c r="CM7" s="16"/>
      <c r="CN7" s="16"/>
      <c r="CO7" s="16"/>
      <c r="CP7" s="23"/>
      <c r="CQ7" s="23"/>
      <c r="CR7" s="24"/>
      <c r="CS7" s="30" t="s">
        <v>8</v>
      </c>
      <c r="CT7" s="38" t="s">
        <v>39</v>
      </c>
      <c r="CU7" s="6">
        <v>8</v>
      </c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</row>
    <row r="8" spans="1:168" ht="21.75" customHeight="1" x14ac:dyDescent="0.25">
      <c r="A8" s="50">
        <v>3</v>
      </c>
      <c r="B8" s="52"/>
      <c r="C8" s="52"/>
      <c r="D8" s="54"/>
      <c r="E8" s="56"/>
      <c r="F8" s="41"/>
      <c r="G8" s="42"/>
      <c r="H8" s="42"/>
      <c r="I8" s="42"/>
      <c r="J8" s="42"/>
      <c r="K8" s="21"/>
      <c r="L8" s="43"/>
      <c r="M8" s="42"/>
      <c r="N8" s="42"/>
      <c r="O8" s="42"/>
      <c r="P8" s="42"/>
      <c r="Q8" s="19"/>
      <c r="R8" s="43"/>
      <c r="S8" s="42"/>
      <c r="T8" s="42"/>
      <c r="U8" s="42"/>
      <c r="V8" s="42"/>
      <c r="W8" s="19"/>
      <c r="X8" s="43"/>
      <c r="Y8" s="42"/>
      <c r="Z8" s="42"/>
      <c r="AA8" s="42"/>
      <c r="AB8" s="42"/>
      <c r="AC8" s="19"/>
      <c r="AD8" s="43"/>
      <c r="AE8" s="42"/>
      <c r="AF8" s="42"/>
      <c r="AG8" s="42"/>
      <c r="AH8" s="42"/>
      <c r="AI8" s="19"/>
      <c r="AJ8" s="43"/>
      <c r="AK8" s="42"/>
      <c r="AL8" s="42"/>
      <c r="AM8" s="42"/>
      <c r="AN8" s="42"/>
      <c r="AO8" s="19"/>
      <c r="AP8" s="43"/>
      <c r="AQ8" s="42"/>
      <c r="AR8" s="42"/>
      <c r="AS8" s="42"/>
      <c r="AT8" s="42"/>
      <c r="AU8" s="19"/>
      <c r="AV8" s="43"/>
      <c r="AW8" s="42"/>
      <c r="AX8" s="42"/>
      <c r="AY8" s="42"/>
      <c r="AZ8" s="42"/>
      <c r="BA8" s="19"/>
      <c r="BB8" s="43"/>
      <c r="BC8" s="42"/>
      <c r="BD8" s="42"/>
      <c r="BE8" s="42"/>
      <c r="BF8" s="42"/>
      <c r="BG8" s="19"/>
      <c r="BH8" s="43"/>
      <c r="BI8" s="42"/>
      <c r="BJ8" s="42"/>
      <c r="BK8" s="42"/>
      <c r="BL8" s="42"/>
      <c r="BM8" s="19"/>
      <c r="BN8" s="43"/>
      <c r="BO8" s="42"/>
      <c r="BP8" s="42"/>
      <c r="BQ8" s="42"/>
      <c r="BR8" s="42"/>
      <c r="BS8" s="19"/>
      <c r="BT8" s="43"/>
      <c r="BU8" s="42"/>
      <c r="BV8" s="42"/>
      <c r="BW8" s="42"/>
      <c r="BX8" s="42"/>
      <c r="BY8" s="19"/>
      <c r="BZ8" s="43"/>
      <c r="CA8" s="42"/>
      <c r="CB8" s="42"/>
      <c r="CC8" s="42"/>
      <c r="CD8" s="42"/>
      <c r="CE8" s="15"/>
      <c r="CF8" s="25">
        <f t="shared" si="0"/>
        <v>0</v>
      </c>
      <c r="CG8" s="26">
        <f t="shared" si="1"/>
        <v>0</v>
      </c>
      <c r="CH8" s="21">
        <f t="shared" si="2"/>
        <v>0</v>
      </c>
      <c r="CI8" s="21">
        <f t="shared" si="3"/>
        <v>0</v>
      </c>
      <c r="CJ8" s="21">
        <f t="shared" si="4"/>
        <v>0</v>
      </c>
      <c r="CK8" s="21">
        <f t="shared" si="5"/>
        <v>0</v>
      </c>
      <c r="CL8" s="21">
        <f t="shared" si="6"/>
        <v>0</v>
      </c>
      <c r="CM8" s="21">
        <f t="shared" si="7"/>
        <v>0</v>
      </c>
      <c r="CN8" s="21">
        <f t="shared" si="8"/>
        <v>0</v>
      </c>
      <c r="CO8" s="21">
        <f t="shared" si="9"/>
        <v>0</v>
      </c>
      <c r="CP8" s="19"/>
      <c r="CQ8" s="19"/>
      <c r="CR8" s="15"/>
      <c r="CS8" s="30" t="s">
        <v>9</v>
      </c>
      <c r="CT8" s="38" t="s">
        <v>40</v>
      </c>
      <c r="CU8" s="6">
        <v>2</v>
      </c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</row>
    <row r="9" spans="1:168" ht="21.75" customHeight="1" x14ac:dyDescent="0.25">
      <c r="A9" s="51"/>
      <c r="B9" s="53"/>
      <c r="C9" s="53"/>
      <c r="D9" s="55"/>
      <c r="E9" s="57"/>
      <c r="F9" s="49"/>
      <c r="G9" s="48"/>
      <c r="H9" s="48"/>
      <c r="I9" s="48"/>
      <c r="J9" s="48"/>
      <c r="K9" s="27"/>
      <c r="L9" s="48"/>
      <c r="M9" s="48"/>
      <c r="N9" s="48"/>
      <c r="O9" s="48"/>
      <c r="P9" s="48"/>
      <c r="Q9" s="27"/>
      <c r="R9" s="48"/>
      <c r="S9" s="48"/>
      <c r="T9" s="48"/>
      <c r="U9" s="48"/>
      <c r="V9" s="48"/>
      <c r="W9" s="27"/>
      <c r="X9" s="48"/>
      <c r="Y9" s="48"/>
      <c r="Z9" s="48"/>
      <c r="AA9" s="48"/>
      <c r="AB9" s="48"/>
      <c r="AC9" s="27"/>
      <c r="AD9" s="48"/>
      <c r="AE9" s="48"/>
      <c r="AF9" s="48"/>
      <c r="AG9" s="48"/>
      <c r="AH9" s="48"/>
      <c r="AI9" s="27"/>
      <c r="AJ9" s="48"/>
      <c r="AK9" s="48"/>
      <c r="AL9" s="48"/>
      <c r="AM9" s="48"/>
      <c r="AN9" s="48"/>
      <c r="AO9" s="27"/>
      <c r="AP9" s="48"/>
      <c r="AQ9" s="48"/>
      <c r="AR9" s="48"/>
      <c r="AS9" s="48"/>
      <c r="AT9" s="48"/>
      <c r="AU9" s="27"/>
      <c r="AV9" s="48"/>
      <c r="AW9" s="48"/>
      <c r="AX9" s="48"/>
      <c r="AY9" s="48"/>
      <c r="AZ9" s="48"/>
      <c r="BA9" s="27"/>
      <c r="BB9" s="48"/>
      <c r="BC9" s="48"/>
      <c r="BD9" s="48"/>
      <c r="BE9" s="48"/>
      <c r="BF9" s="48"/>
      <c r="BG9" s="27"/>
      <c r="BH9" s="48"/>
      <c r="BI9" s="48"/>
      <c r="BJ9" s="48"/>
      <c r="BK9" s="48"/>
      <c r="BL9" s="48"/>
      <c r="BM9" s="27"/>
      <c r="BN9" s="48"/>
      <c r="BO9" s="48"/>
      <c r="BP9" s="48"/>
      <c r="BQ9" s="48"/>
      <c r="BR9" s="48"/>
      <c r="BS9" s="27"/>
      <c r="BT9" s="48"/>
      <c r="BU9" s="48"/>
      <c r="BV9" s="48"/>
      <c r="BW9" s="48"/>
      <c r="BX9" s="48"/>
      <c r="BY9" s="27"/>
      <c r="BZ9" s="48"/>
      <c r="CA9" s="48"/>
      <c r="CB9" s="48"/>
      <c r="CC9" s="48"/>
      <c r="CD9" s="48"/>
      <c r="CE9" s="28"/>
      <c r="CF9" s="18"/>
      <c r="CG9" s="17"/>
      <c r="CH9" s="16"/>
      <c r="CI9" s="16"/>
      <c r="CJ9" s="16"/>
      <c r="CK9" s="16"/>
      <c r="CL9" s="16"/>
      <c r="CM9" s="16"/>
      <c r="CN9" s="16"/>
      <c r="CO9" s="16"/>
      <c r="CP9" s="23"/>
      <c r="CQ9" s="23"/>
      <c r="CR9" s="24"/>
      <c r="CS9" s="30" t="s">
        <v>21</v>
      </c>
      <c r="CT9" s="39" t="s">
        <v>41</v>
      </c>
      <c r="CU9" s="36">
        <v>1</v>
      </c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</row>
    <row r="10" spans="1:168" ht="21.75" customHeight="1" x14ac:dyDescent="0.25">
      <c r="A10" s="50">
        <v>4</v>
      </c>
      <c r="B10" s="52"/>
      <c r="C10" s="52"/>
      <c r="D10" s="54"/>
      <c r="E10" s="56"/>
      <c r="F10" s="41"/>
      <c r="G10" s="42"/>
      <c r="H10" s="42"/>
      <c r="I10" s="42"/>
      <c r="J10" s="42"/>
      <c r="K10" s="21"/>
      <c r="L10" s="43"/>
      <c r="M10" s="42"/>
      <c r="N10" s="42"/>
      <c r="O10" s="42"/>
      <c r="P10" s="42"/>
      <c r="Q10" s="19"/>
      <c r="R10" s="43"/>
      <c r="S10" s="42"/>
      <c r="T10" s="42"/>
      <c r="U10" s="42"/>
      <c r="V10" s="42"/>
      <c r="W10" s="19"/>
      <c r="X10" s="43"/>
      <c r="Y10" s="42"/>
      <c r="Z10" s="42"/>
      <c r="AA10" s="42"/>
      <c r="AB10" s="42"/>
      <c r="AC10" s="19"/>
      <c r="AD10" s="43"/>
      <c r="AE10" s="42"/>
      <c r="AF10" s="42"/>
      <c r="AG10" s="42"/>
      <c r="AH10" s="42"/>
      <c r="AI10" s="19"/>
      <c r="AJ10" s="43"/>
      <c r="AK10" s="42"/>
      <c r="AL10" s="42"/>
      <c r="AM10" s="42"/>
      <c r="AN10" s="42"/>
      <c r="AO10" s="19"/>
      <c r="AP10" s="43"/>
      <c r="AQ10" s="42"/>
      <c r="AR10" s="42"/>
      <c r="AS10" s="42"/>
      <c r="AT10" s="42"/>
      <c r="AU10" s="19"/>
      <c r="AV10" s="43"/>
      <c r="AW10" s="42"/>
      <c r="AX10" s="42"/>
      <c r="AY10" s="42"/>
      <c r="AZ10" s="42"/>
      <c r="BA10" s="19"/>
      <c r="BB10" s="43"/>
      <c r="BC10" s="42"/>
      <c r="BD10" s="42"/>
      <c r="BE10" s="42"/>
      <c r="BF10" s="42"/>
      <c r="BG10" s="19"/>
      <c r="BH10" s="43"/>
      <c r="BI10" s="42"/>
      <c r="BJ10" s="42"/>
      <c r="BK10" s="42"/>
      <c r="BL10" s="42"/>
      <c r="BM10" s="19"/>
      <c r="BN10" s="43"/>
      <c r="BO10" s="42"/>
      <c r="BP10" s="42"/>
      <c r="BQ10" s="42"/>
      <c r="BR10" s="42"/>
      <c r="BS10" s="19"/>
      <c r="BT10" s="43"/>
      <c r="BU10" s="42"/>
      <c r="BV10" s="42"/>
      <c r="BW10" s="42"/>
      <c r="BX10" s="42"/>
      <c r="BY10" s="19"/>
      <c r="BZ10" s="43"/>
      <c r="CA10" s="42"/>
      <c r="CB10" s="42"/>
      <c r="CC10" s="42"/>
      <c r="CD10" s="42"/>
      <c r="CE10" s="15"/>
      <c r="CF10" s="25">
        <f t="shared" si="0"/>
        <v>0</v>
      </c>
      <c r="CG10" s="26">
        <f t="shared" si="1"/>
        <v>0</v>
      </c>
      <c r="CH10" s="21">
        <f t="shared" si="2"/>
        <v>0</v>
      </c>
      <c r="CI10" s="21">
        <f t="shared" si="3"/>
        <v>0</v>
      </c>
      <c r="CJ10" s="21">
        <f t="shared" si="4"/>
        <v>0</v>
      </c>
      <c r="CK10" s="21">
        <f t="shared" si="5"/>
        <v>0</v>
      </c>
      <c r="CL10" s="21">
        <f t="shared" si="6"/>
        <v>0</v>
      </c>
      <c r="CM10" s="21">
        <f t="shared" si="7"/>
        <v>0</v>
      </c>
      <c r="CN10" s="21">
        <f t="shared" si="8"/>
        <v>0</v>
      </c>
      <c r="CO10" s="21">
        <f t="shared" si="9"/>
        <v>0</v>
      </c>
      <c r="CP10" s="19"/>
      <c r="CQ10" s="19"/>
      <c r="CR10" s="15"/>
      <c r="CS10" s="30" t="s">
        <v>0</v>
      </c>
      <c r="CT10" s="39" t="s">
        <v>4</v>
      </c>
      <c r="CU10" s="36">
        <v>1</v>
      </c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</row>
    <row r="11" spans="1:168" ht="21.75" customHeight="1" x14ac:dyDescent="0.25">
      <c r="A11" s="51"/>
      <c r="B11" s="53"/>
      <c r="C11" s="53"/>
      <c r="D11" s="55"/>
      <c r="E11" s="57"/>
      <c r="F11" s="49"/>
      <c r="G11" s="48"/>
      <c r="H11" s="48"/>
      <c r="I11" s="48"/>
      <c r="J11" s="48"/>
      <c r="K11" s="27"/>
      <c r="L11" s="48"/>
      <c r="M11" s="48"/>
      <c r="N11" s="48"/>
      <c r="O11" s="48"/>
      <c r="P11" s="48"/>
      <c r="Q11" s="27"/>
      <c r="R11" s="48"/>
      <c r="S11" s="48"/>
      <c r="T11" s="48"/>
      <c r="U11" s="48"/>
      <c r="V11" s="48"/>
      <c r="W11" s="27"/>
      <c r="X11" s="48"/>
      <c r="Y11" s="48"/>
      <c r="Z11" s="48"/>
      <c r="AA11" s="48"/>
      <c r="AB11" s="48"/>
      <c r="AC11" s="27"/>
      <c r="AD11" s="48"/>
      <c r="AE11" s="48"/>
      <c r="AF11" s="48"/>
      <c r="AG11" s="48"/>
      <c r="AH11" s="48"/>
      <c r="AI11" s="27"/>
      <c r="AJ11" s="48"/>
      <c r="AK11" s="48"/>
      <c r="AL11" s="48"/>
      <c r="AM11" s="48"/>
      <c r="AN11" s="48"/>
      <c r="AO11" s="27"/>
      <c r="AP11" s="48"/>
      <c r="AQ11" s="48"/>
      <c r="AR11" s="48"/>
      <c r="AS11" s="48"/>
      <c r="AT11" s="48"/>
      <c r="AU11" s="27"/>
      <c r="AV11" s="48"/>
      <c r="AW11" s="48"/>
      <c r="AX11" s="48"/>
      <c r="AY11" s="48"/>
      <c r="AZ11" s="48"/>
      <c r="BA11" s="27"/>
      <c r="BB11" s="48"/>
      <c r="BC11" s="48"/>
      <c r="BD11" s="48"/>
      <c r="BE11" s="48"/>
      <c r="BF11" s="48"/>
      <c r="BG11" s="27"/>
      <c r="BH11" s="48"/>
      <c r="BI11" s="48"/>
      <c r="BJ11" s="48"/>
      <c r="BK11" s="48"/>
      <c r="BL11" s="48"/>
      <c r="BM11" s="27"/>
      <c r="BN11" s="48"/>
      <c r="BO11" s="48"/>
      <c r="BP11" s="48"/>
      <c r="BQ11" s="48"/>
      <c r="BR11" s="48"/>
      <c r="BS11" s="27"/>
      <c r="BT11" s="48"/>
      <c r="BU11" s="48"/>
      <c r="BV11" s="48"/>
      <c r="BW11" s="48"/>
      <c r="BX11" s="48"/>
      <c r="BY11" s="27"/>
      <c r="BZ11" s="48"/>
      <c r="CA11" s="48"/>
      <c r="CB11" s="48"/>
      <c r="CC11" s="48"/>
      <c r="CD11" s="48"/>
      <c r="CE11" s="28"/>
      <c r="CF11" s="18"/>
      <c r="CG11" s="17"/>
      <c r="CH11" s="16"/>
      <c r="CI11" s="16"/>
      <c r="CJ11" s="16"/>
      <c r="CK11" s="16"/>
      <c r="CL11" s="16"/>
      <c r="CM11" s="16"/>
      <c r="CN11" s="16"/>
      <c r="CO11" s="16"/>
      <c r="CP11" s="23"/>
      <c r="CQ11" s="23"/>
      <c r="CR11" s="24"/>
      <c r="CS11" s="30" t="s">
        <v>16</v>
      </c>
      <c r="CT11" s="39" t="s">
        <v>42</v>
      </c>
      <c r="CU11" s="36" t="s">
        <v>18</v>
      </c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</row>
    <row r="12" spans="1:168" ht="21.75" customHeight="1" x14ac:dyDescent="0.25">
      <c r="A12" s="50">
        <v>5</v>
      </c>
      <c r="B12" s="52"/>
      <c r="C12" s="52"/>
      <c r="D12" s="54"/>
      <c r="E12" s="56"/>
      <c r="F12" s="41"/>
      <c r="G12" s="42"/>
      <c r="H12" s="42"/>
      <c r="I12" s="42"/>
      <c r="J12" s="42"/>
      <c r="K12" s="21"/>
      <c r="L12" s="43"/>
      <c r="M12" s="42"/>
      <c r="N12" s="42"/>
      <c r="O12" s="42"/>
      <c r="P12" s="42"/>
      <c r="Q12" s="19"/>
      <c r="R12" s="43"/>
      <c r="S12" s="42"/>
      <c r="T12" s="42"/>
      <c r="U12" s="42"/>
      <c r="V12" s="42"/>
      <c r="W12" s="19"/>
      <c r="X12" s="43"/>
      <c r="Y12" s="42"/>
      <c r="Z12" s="42"/>
      <c r="AA12" s="42"/>
      <c r="AB12" s="42"/>
      <c r="AC12" s="19"/>
      <c r="AD12" s="43"/>
      <c r="AE12" s="42"/>
      <c r="AF12" s="42"/>
      <c r="AG12" s="42"/>
      <c r="AH12" s="42"/>
      <c r="AI12" s="19"/>
      <c r="AJ12" s="43"/>
      <c r="AK12" s="42"/>
      <c r="AL12" s="42"/>
      <c r="AM12" s="42"/>
      <c r="AN12" s="42"/>
      <c r="AO12" s="19"/>
      <c r="AP12" s="43"/>
      <c r="AQ12" s="42"/>
      <c r="AR12" s="42"/>
      <c r="AS12" s="42"/>
      <c r="AT12" s="42"/>
      <c r="AU12" s="19"/>
      <c r="AV12" s="43"/>
      <c r="AW12" s="42"/>
      <c r="AX12" s="42"/>
      <c r="AY12" s="42"/>
      <c r="AZ12" s="42"/>
      <c r="BA12" s="19"/>
      <c r="BB12" s="43"/>
      <c r="BC12" s="42"/>
      <c r="BD12" s="42"/>
      <c r="BE12" s="42"/>
      <c r="BF12" s="42"/>
      <c r="BG12" s="19"/>
      <c r="BH12" s="43"/>
      <c r="BI12" s="42"/>
      <c r="BJ12" s="42"/>
      <c r="BK12" s="42"/>
      <c r="BL12" s="42"/>
      <c r="BM12" s="19"/>
      <c r="BN12" s="43"/>
      <c r="BO12" s="42"/>
      <c r="BP12" s="42"/>
      <c r="BQ12" s="42"/>
      <c r="BR12" s="42"/>
      <c r="BS12" s="19"/>
      <c r="BT12" s="43"/>
      <c r="BU12" s="42"/>
      <c r="BV12" s="42"/>
      <c r="BW12" s="42"/>
      <c r="BX12" s="42"/>
      <c r="BY12" s="19"/>
      <c r="BZ12" s="43"/>
      <c r="CA12" s="42"/>
      <c r="CB12" s="42"/>
      <c r="CC12" s="42"/>
      <c r="CD12" s="42"/>
      <c r="CE12" s="15"/>
      <c r="CF12" s="25">
        <f t="shared" si="0"/>
        <v>0</v>
      </c>
      <c r="CG12" s="26">
        <f t="shared" si="1"/>
        <v>0</v>
      </c>
      <c r="CH12" s="21">
        <f t="shared" si="2"/>
        <v>0</v>
      </c>
      <c r="CI12" s="21">
        <f t="shared" si="3"/>
        <v>0</v>
      </c>
      <c r="CJ12" s="21">
        <f t="shared" si="4"/>
        <v>0</v>
      </c>
      <c r="CK12" s="21">
        <f t="shared" si="5"/>
        <v>0</v>
      </c>
      <c r="CL12" s="21">
        <f t="shared" si="6"/>
        <v>0</v>
      </c>
      <c r="CM12" s="21">
        <f t="shared" si="7"/>
        <v>0</v>
      </c>
      <c r="CN12" s="21">
        <f t="shared" si="8"/>
        <v>0</v>
      </c>
      <c r="CO12" s="21">
        <f t="shared" si="9"/>
        <v>0</v>
      </c>
      <c r="CP12" s="19"/>
      <c r="CQ12" s="19"/>
      <c r="CR12" s="15"/>
      <c r="CS12" s="30" t="s">
        <v>17</v>
      </c>
      <c r="CT12" s="39" t="s">
        <v>43</v>
      </c>
      <c r="CU12" s="36" t="s">
        <v>18</v>
      </c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</row>
    <row r="13" spans="1:168" ht="21.75" customHeight="1" x14ac:dyDescent="0.25">
      <c r="A13" s="51"/>
      <c r="B13" s="53"/>
      <c r="C13" s="53"/>
      <c r="D13" s="55"/>
      <c r="E13" s="57"/>
      <c r="F13" s="49"/>
      <c r="G13" s="48"/>
      <c r="H13" s="48"/>
      <c r="I13" s="48"/>
      <c r="J13" s="48"/>
      <c r="K13" s="27"/>
      <c r="L13" s="48"/>
      <c r="M13" s="48"/>
      <c r="N13" s="48"/>
      <c r="O13" s="48"/>
      <c r="P13" s="48"/>
      <c r="Q13" s="27"/>
      <c r="R13" s="48"/>
      <c r="S13" s="48"/>
      <c r="T13" s="48"/>
      <c r="U13" s="48"/>
      <c r="V13" s="48"/>
      <c r="W13" s="27"/>
      <c r="X13" s="48"/>
      <c r="Y13" s="48"/>
      <c r="Z13" s="48"/>
      <c r="AA13" s="48"/>
      <c r="AB13" s="48"/>
      <c r="AC13" s="27"/>
      <c r="AD13" s="48"/>
      <c r="AE13" s="48"/>
      <c r="AF13" s="48"/>
      <c r="AG13" s="48"/>
      <c r="AH13" s="48"/>
      <c r="AI13" s="27"/>
      <c r="AJ13" s="48"/>
      <c r="AK13" s="48"/>
      <c r="AL13" s="48"/>
      <c r="AM13" s="48"/>
      <c r="AN13" s="48"/>
      <c r="AO13" s="27"/>
      <c r="AP13" s="48"/>
      <c r="AQ13" s="48"/>
      <c r="AR13" s="48"/>
      <c r="AS13" s="48"/>
      <c r="AT13" s="48"/>
      <c r="AU13" s="27"/>
      <c r="AV13" s="48"/>
      <c r="AW13" s="48"/>
      <c r="AX13" s="48"/>
      <c r="AY13" s="48"/>
      <c r="AZ13" s="48"/>
      <c r="BA13" s="27"/>
      <c r="BB13" s="48"/>
      <c r="BC13" s="48"/>
      <c r="BD13" s="48"/>
      <c r="BE13" s="48"/>
      <c r="BF13" s="48"/>
      <c r="BG13" s="27"/>
      <c r="BH13" s="48"/>
      <c r="BI13" s="48"/>
      <c r="BJ13" s="48"/>
      <c r="BK13" s="48"/>
      <c r="BL13" s="48"/>
      <c r="BM13" s="27"/>
      <c r="BN13" s="48"/>
      <c r="BO13" s="48"/>
      <c r="BP13" s="48"/>
      <c r="BQ13" s="48"/>
      <c r="BR13" s="48"/>
      <c r="BS13" s="27"/>
      <c r="BT13" s="48"/>
      <c r="BU13" s="48"/>
      <c r="BV13" s="48"/>
      <c r="BW13" s="48"/>
      <c r="BX13" s="48"/>
      <c r="BY13" s="27"/>
      <c r="BZ13" s="48"/>
      <c r="CA13" s="48"/>
      <c r="CB13" s="48"/>
      <c r="CC13" s="48"/>
      <c r="CD13" s="48"/>
      <c r="CE13" s="28"/>
      <c r="CF13" s="18"/>
      <c r="CG13" s="17"/>
      <c r="CH13" s="16"/>
      <c r="CI13" s="16"/>
      <c r="CJ13" s="16"/>
      <c r="CK13" s="16"/>
      <c r="CL13" s="16"/>
      <c r="CM13" s="16"/>
      <c r="CN13" s="16"/>
      <c r="CO13" s="16"/>
      <c r="CP13" s="23"/>
      <c r="CQ13" s="23"/>
      <c r="CR13" s="24"/>
      <c r="CS13" s="40" t="s">
        <v>19</v>
      </c>
      <c r="CT13" s="37" t="s">
        <v>44</v>
      </c>
      <c r="CU13" s="36" t="s">
        <v>18</v>
      </c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</row>
    <row r="14" spans="1:168" ht="21.75" customHeight="1" x14ac:dyDescent="0.25">
      <c r="A14" s="50">
        <v>6</v>
      </c>
      <c r="B14" s="52"/>
      <c r="C14" s="52"/>
      <c r="D14" s="54"/>
      <c r="E14" s="56"/>
      <c r="F14" s="41"/>
      <c r="G14" s="42"/>
      <c r="H14" s="42"/>
      <c r="I14" s="42"/>
      <c r="J14" s="42"/>
      <c r="K14" s="21"/>
      <c r="L14" s="43"/>
      <c r="M14" s="42"/>
      <c r="N14" s="42"/>
      <c r="O14" s="42"/>
      <c r="P14" s="42"/>
      <c r="Q14" s="19"/>
      <c r="R14" s="43"/>
      <c r="S14" s="42"/>
      <c r="T14" s="42"/>
      <c r="U14" s="42"/>
      <c r="V14" s="42"/>
      <c r="W14" s="19"/>
      <c r="X14" s="43"/>
      <c r="Y14" s="42"/>
      <c r="Z14" s="42"/>
      <c r="AA14" s="42"/>
      <c r="AB14" s="42"/>
      <c r="AC14" s="19"/>
      <c r="AD14" s="43"/>
      <c r="AE14" s="42"/>
      <c r="AF14" s="42"/>
      <c r="AG14" s="42"/>
      <c r="AH14" s="42"/>
      <c r="AI14" s="19"/>
      <c r="AJ14" s="43"/>
      <c r="AK14" s="42"/>
      <c r="AL14" s="42"/>
      <c r="AM14" s="42"/>
      <c r="AN14" s="42"/>
      <c r="AO14" s="19"/>
      <c r="AP14" s="43"/>
      <c r="AQ14" s="42"/>
      <c r="AR14" s="42"/>
      <c r="AS14" s="42"/>
      <c r="AT14" s="42"/>
      <c r="AU14" s="19"/>
      <c r="AV14" s="43"/>
      <c r="AW14" s="42"/>
      <c r="AX14" s="42"/>
      <c r="AY14" s="42"/>
      <c r="AZ14" s="42"/>
      <c r="BA14" s="19"/>
      <c r="BB14" s="43"/>
      <c r="BC14" s="42"/>
      <c r="BD14" s="42"/>
      <c r="BE14" s="42"/>
      <c r="BF14" s="42"/>
      <c r="BG14" s="19"/>
      <c r="BH14" s="43"/>
      <c r="BI14" s="42"/>
      <c r="BJ14" s="42"/>
      <c r="BK14" s="42"/>
      <c r="BL14" s="42"/>
      <c r="BM14" s="19"/>
      <c r="BN14" s="43"/>
      <c r="BO14" s="42"/>
      <c r="BP14" s="42"/>
      <c r="BQ14" s="42"/>
      <c r="BR14" s="42"/>
      <c r="BS14" s="19"/>
      <c r="BT14" s="43"/>
      <c r="BU14" s="42"/>
      <c r="BV14" s="42"/>
      <c r="BW14" s="42"/>
      <c r="BX14" s="42"/>
      <c r="BY14" s="19"/>
      <c r="BZ14" s="43"/>
      <c r="CA14" s="42"/>
      <c r="CB14" s="42"/>
      <c r="CC14" s="42"/>
      <c r="CD14" s="42"/>
      <c r="CE14" s="15"/>
      <c r="CF14" s="25">
        <f t="shared" si="0"/>
        <v>0</v>
      </c>
      <c r="CG14" s="26">
        <f t="shared" si="1"/>
        <v>0</v>
      </c>
      <c r="CH14" s="21">
        <f t="shared" si="2"/>
        <v>0</v>
      </c>
      <c r="CI14" s="21">
        <f t="shared" si="3"/>
        <v>0</v>
      </c>
      <c r="CJ14" s="21">
        <f t="shared" si="4"/>
        <v>0</v>
      </c>
      <c r="CK14" s="21">
        <f t="shared" si="5"/>
        <v>0</v>
      </c>
      <c r="CL14" s="21">
        <f t="shared" si="6"/>
        <v>0</v>
      </c>
      <c r="CM14" s="21">
        <f t="shared" si="7"/>
        <v>0</v>
      </c>
      <c r="CN14" s="21">
        <f t="shared" si="8"/>
        <v>0</v>
      </c>
      <c r="CO14" s="21">
        <f t="shared" si="9"/>
        <v>0</v>
      </c>
      <c r="CP14" s="19"/>
      <c r="CQ14" s="19"/>
      <c r="CR14" s="15"/>
      <c r="CS14" s="34" t="s">
        <v>32</v>
      </c>
      <c r="CT14" s="62" t="s">
        <v>33</v>
      </c>
      <c r="CU14" s="63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</row>
    <row r="15" spans="1:168" ht="21.75" customHeight="1" x14ac:dyDescent="0.25">
      <c r="A15" s="51"/>
      <c r="B15" s="53"/>
      <c r="C15" s="53"/>
      <c r="D15" s="55"/>
      <c r="E15" s="57"/>
      <c r="F15" s="49"/>
      <c r="G15" s="48"/>
      <c r="H15" s="48"/>
      <c r="I15" s="48"/>
      <c r="J15" s="48"/>
      <c r="K15" s="27"/>
      <c r="L15" s="48"/>
      <c r="M15" s="48"/>
      <c r="N15" s="48"/>
      <c r="O15" s="48"/>
      <c r="P15" s="48"/>
      <c r="Q15" s="27"/>
      <c r="R15" s="48"/>
      <c r="S15" s="48"/>
      <c r="T15" s="48"/>
      <c r="U15" s="48"/>
      <c r="V15" s="48"/>
      <c r="W15" s="27"/>
      <c r="X15" s="48"/>
      <c r="Y15" s="48"/>
      <c r="Z15" s="48"/>
      <c r="AA15" s="48"/>
      <c r="AB15" s="48"/>
      <c r="AC15" s="27"/>
      <c r="AD15" s="48"/>
      <c r="AE15" s="48"/>
      <c r="AF15" s="48"/>
      <c r="AG15" s="48"/>
      <c r="AH15" s="48"/>
      <c r="AI15" s="27"/>
      <c r="AJ15" s="48"/>
      <c r="AK15" s="48"/>
      <c r="AL15" s="48"/>
      <c r="AM15" s="48"/>
      <c r="AN15" s="48"/>
      <c r="AO15" s="27"/>
      <c r="AP15" s="48"/>
      <c r="AQ15" s="48"/>
      <c r="AR15" s="48"/>
      <c r="AS15" s="48"/>
      <c r="AT15" s="48"/>
      <c r="AU15" s="27"/>
      <c r="AV15" s="48"/>
      <c r="AW15" s="48"/>
      <c r="AX15" s="48"/>
      <c r="AY15" s="48"/>
      <c r="AZ15" s="48"/>
      <c r="BA15" s="27"/>
      <c r="BB15" s="48"/>
      <c r="BC15" s="48"/>
      <c r="BD15" s="48"/>
      <c r="BE15" s="48"/>
      <c r="BF15" s="48"/>
      <c r="BG15" s="27"/>
      <c r="BH15" s="48"/>
      <c r="BI15" s="48"/>
      <c r="BJ15" s="48"/>
      <c r="BK15" s="48"/>
      <c r="BL15" s="48"/>
      <c r="BM15" s="27"/>
      <c r="BN15" s="48"/>
      <c r="BO15" s="48"/>
      <c r="BP15" s="48"/>
      <c r="BQ15" s="48"/>
      <c r="BR15" s="48"/>
      <c r="BS15" s="27"/>
      <c r="BT15" s="48"/>
      <c r="BU15" s="48"/>
      <c r="BV15" s="48"/>
      <c r="BW15" s="48"/>
      <c r="BX15" s="48"/>
      <c r="BY15" s="27"/>
      <c r="BZ15" s="48"/>
      <c r="CA15" s="48"/>
      <c r="CB15" s="48"/>
      <c r="CC15" s="48"/>
      <c r="CD15" s="48"/>
      <c r="CE15" s="28"/>
      <c r="CF15" s="18"/>
      <c r="CG15" s="17"/>
      <c r="CH15" s="16"/>
      <c r="CI15" s="16"/>
      <c r="CJ15" s="16"/>
      <c r="CK15" s="16"/>
      <c r="CL15" s="16"/>
      <c r="CM15" s="16"/>
      <c r="CN15" s="16"/>
      <c r="CO15" s="16"/>
      <c r="CP15" s="23"/>
      <c r="CQ15" s="23"/>
      <c r="CR15" s="24"/>
      <c r="CS15" s="35"/>
      <c r="CT15" s="60"/>
      <c r="CU15" s="6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</row>
    <row r="16" spans="1:168" x14ac:dyDescent="0.25"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</row>
    <row r="17" spans="4:168" x14ac:dyDescent="0.25">
      <c r="D17" s="3"/>
      <c r="E17" s="5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</row>
    <row r="18" spans="4:168" x14ac:dyDescent="0.25">
      <c r="D18" s="3"/>
      <c r="E18" s="5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</row>
    <row r="19" spans="4:168" x14ac:dyDescent="0.25">
      <c r="D19" s="3"/>
      <c r="E19" s="5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</row>
    <row r="20" spans="4:168" x14ac:dyDescent="0.25">
      <c r="D20" s="3"/>
      <c r="E20" s="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</row>
    <row r="21" spans="4:168" x14ac:dyDescent="0.25">
      <c r="D21" s="3"/>
      <c r="E21" s="5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</row>
    <row r="22" spans="4:168" x14ac:dyDescent="0.25">
      <c r="D22" s="3"/>
      <c r="E22" s="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</row>
    <row r="23" spans="4:168" x14ac:dyDescent="0.25">
      <c r="D23" s="3"/>
      <c r="E23" s="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</row>
    <row r="24" spans="4:168" x14ac:dyDescent="0.25">
      <c r="D24" s="3"/>
      <c r="E24" s="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</row>
    <row r="25" spans="4:168" x14ac:dyDescent="0.25">
      <c r="D25" s="3"/>
      <c r="E25" s="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</row>
    <row r="26" spans="4:168" x14ac:dyDescent="0.25">
      <c r="D26" s="3"/>
      <c r="E26" s="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</row>
    <row r="27" spans="4:168" x14ac:dyDescent="0.25">
      <c r="D27" s="3"/>
      <c r="E27" s="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</row>
    <row r="28" spans="4:168" x14ac:dyDescent="0.25">
      <c r="D28" s="3"/>
      <c r="E28" s="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</row>
    <row r="29" spans="4:168" x14ac:dyDescent="0.25">
      <c r="D29" s="3"/>
      <c r="E29" s="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</row>
    <row r="30" spans="4:168" x14ac:dyDescent="0.25">
      <c r="D30" s="3"/>
      <c r="E30" s="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</row>
    <row r="31" spans="4:168" x14ac:dyDescent="0.25">
      <c r="D31" s="3"/>
      <c r="E31" s="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</row>
    <row r="32" spans="4:168" x14ac:dyDescent="0.25"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</row>
    <row r="33" spans="6:168" x14ac:dyDescent="0.25"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</row>
    <row r="34" spans="6:168" x14ac:dyDescent="0.25"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</row>
    <row r="35" spans="6:168" x14ac:dyDescent="0.25"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</row>
    <row r="36" spans="6:168" x14ac:dyDescent="0.25"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</row>
    <row r="37" spans="6:168" x14ac:dyDescent="0.25"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</row>
    <row r="38" spans="6:168" x14ac:dyDescent="0.25"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</row>
    <row r="39" spans="6:168" x14ac:dyDescent="0.25"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</row>
    <row r="40" spans="6:168" x14ac:dyDescent="0.25"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</row>
    <row r="41" spans="6:168" x14ac:dyDescent="0.25"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</row>
    <row r="42" spans="6:168" x14ac:dyDescent="0.25"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</row>
    <row r="43" spans="6:168" x14ac:dyDescent="0.25"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</row>
    <row r="44" spans="6:168" x14ac:dyDescent="0.25"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</row>
    <row r="45" spans="6:168" x14ac:dyDescent="0.25"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</row>
    <row r="46" spans="6:168" x14ac:dyDescent="0.25"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</row>
    <row r="47" spans="6:168" x14ac:dyDescent="0.25"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</row>
    <row r="48" spans="6:168" x14ac:dyDescent="0.25"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</row>
    <row r="49" spans="6:168" x14ac:dyDescent="0.25"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</row>
    <row r="50" spans="6:168" x14ac:dyDescent="0.25"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</row>
    <row r="51" spans="6:168" x14ac:dyDescent="0.25"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</row>
    <row r="52" spans="6:168" x14ac:dyDescent="0.25"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</row>
    <row r="53" spans="6:168" x14ac:dyDescent="0.25"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</row>
    <row r="54" spans="6:168" x14ac:dyDescent="0.25"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</row>
    <row r="55" spans="6:168" x14ac:dyDescent="0.25"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</row>
    <row r="56" spans="6:168" x14ac:dyDescent="0.25"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</row>
    <row r="57" spans="6:168" x14ac:dyDescent="0.25"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</row>
    <row r="58" spans="6:168" x14ac:dyDescent="0.25"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</row>
    <row r="59" spans="6:168" x14ac:dyDescent="0.25"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</row>
    <row r="60" spans="6:168" x14ac:dyDescent="0.25"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</row>
    <row r="61" spans="6:168" x14ac:dyDescent="0.25"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</row>
    <row r="62" spans="6:168" x14ac:dyDescent="0.25"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</row>
    <row r="63" spans="6:168" x14ac:dyDescent="0.25"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</row>
    <row r="64" spans="6:168" x14ac:dyDescent="0.25"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</row>
    <row r="65" spans="6:168" x14ac:dyDescent="0.25"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</row>
    <row r="66" spans="6:168" x14ac:dyDescent="0.25"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</row>
    <row r="67" spans="6:168" x14ac:dyDescent="0.25"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</row>
    <row r="68" spans="6:168" x14ac:dyDescent="0.25"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</row>
    <row r="69" spans="6:168" x14ac:dyDescent="0.25"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</row>
    <row r="70" spans="6:168" x14ac:dyDescent="0.25"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</row>
    <row r="71" spans="6:168" x14ac:dyDescent="0.25"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</row>
    <row r="72" spans="6:168" x14ac:dyDescent="0.25"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</row>
    <row r="73" spans="6:168" x14ac:dyDescent="0.25"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</row>
    <row r="74" spans="6:168" x14ac:dyDescent="0.25"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</row>
    <row r="75" spans="6:168" x14ac:dyDescent="0.25"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</row>
    <row r="76" spans="6:168" x14ac:dyDescent="0.25"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</row>
    <row r="77" spans="6:168" x14ac:dyDescent="0.25"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</row>
    <row r="78" spans="6:168" x14ac:dyDescent="0.25"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</row>
    <row r="79" spans="6:168" x14ac:dyDescent="0.25"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</row>
    <row r="80" spans="6:168" x14ac:dyDescent="0.25"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</row>
    <row r="81" spans="6:168" x14ac:dyDescent="0.25"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</row>
    <row r="82" spans="6:168" x14ac:dyDescent="0.25"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</row>
    <row r="83" spans="6:168" x14ac:dyDescent="0.25"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</row>
    <row r="84" spans="6:168" x14ac:dyDescent="0.25"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</row>
    <row r="85" spans="6:168" x14ac:dyDescent="0.25"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</row>
    <row r="86" spans="6:168" x14ac:dyDescent="0.25"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</row>
    <row r="87" spans="6:168" x14ac:dyDescent="0.25"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</row>
    <row r="88" spans="6:168" x14ac:dyDescent="0.25"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</row>
    <row r="89" spans="6:168" x14ac:dyDescent="0.25"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</row>
    <row r="90" spans="6:168" x14ac:dyDescent="0.25"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</row>
    <row r="91" spans="6:168" x14ac:dyDescent="0.25"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</row>
    <row r="92" spans="6:168" x14ac:dyDescent="0.25"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</row>
    <row r="93" spans="6:168" x14ac:dyDescent="0.25"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</row>
    <row r="94" spans="6:168" x14ac:dyDescent="0.25"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</row>
    <row r="95" spans="6:168" x14ac:dyDescent="0.25"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</row>
    <row r="96" spans="6:168" x14ac:dyDescent="0.25"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</row>
    <row r="97" spans="6:168" x14ac:dyDescent="0.25"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</row>
    <row r="98" spans="6:168" x14ac:dyDescent="0.25"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</row>
    <row r="99" spans="6:168" x14ac:dyDescent="0.25"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</row>
    <row r="100" spans="6:168" x14ac:dyDescent="0.25"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</row>
    <row r="101" spans="6:168" x14ac:dyDescent="0.25"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</row>
    <row r="102" spans="6:168" x14ac:dyDescent="0.25"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</row>
    <row r="103" spans="6:168" x14ac:dyDescent="0.25"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</row>
    <row r="104" spans="6:168" x14ac:dyDescent="0.25"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</row>
    <row r="105" spans="6:168" x14ac:dyDescent="0.25"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</row>
    <row r="106" spans="6:168" x14ac:dyDescent="0.25"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</row>
    <row r="107" spans="6:168" x14ac:dyDescent="0.25"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</row>
    <row r="108" spans="6:168" x14ac:dyDescent="0.25"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</row>
    <row r="109" spans="6:168" x14ac:dyDescent="0.25"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</row>
    <row r="110" spans="6:168" x14ac:dyDescent="0.25"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</row>
    <row r="111" spans="6:168" x14ac:dyDescent="0.25"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</row>
    <row r="112" spans="6:168" x14ac:dyDescent="0.25"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</row>
    <row r="113" spans="6:168" x14ac:dyDescent="0.25"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</row>
    <row r="114" spans="6:168" x14ac:dyDescent="0.25"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</row>
    <row r="115" spans="6:168" x14ac:dyDescent="0.25"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</row>
    <row r="116" spans="6:168" x14ac:dyDescent="0.25"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</row>
    <row r="117" spans="6:168" x14ac:dyDescent="0.25"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</row>
    <row r="118" spans="6:168" x14ac:dyDescent="0.25"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</row>
    <row r="119" spans="6:168" x14ac:dyDescent="0.25"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</row>
    <row r="120" spans="6:168" x14ac:dyDescent="0.25"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</row>
    <row r="121" spans="6:168" x14ac:dyDescent="0.25"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</row>
    <row r="122" spans="6:168" x14ac:dyDescent="0.25"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</row>
    <row r="123" spans="6:168" x14ac:dyDescent="0.25"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</row>
    <row r="124" spans="6:168" x14ac:dyDescent="0.25"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</row>
    <row r="125" spans="6:168" x14ac:dyDescent="0.25"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</row>
    <row r="126" spans="6:168" x14ac:dyDescent="0.25"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</row>
    <row r="127" spans="6:168" x14ac:dyDescent="0.25"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</row>
    <row r="128" spans="6:168" x14ac:dyDescent="0.25"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</row>
    <row r="129" spans="6:168" x14ac:dyDescent="0.25"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</row>
    <row r="130" spans="6:168" x14ac:dyDescent="0.25"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</row>
    <row r="131" spans="6:168" x14ac:dyDescent="0.25"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</row>
    <row r="132" spans="6:168" x14ac:dyDescent="0.25"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</row>
    <row r="133" spans="6:168" x14ac:dyDescent="0.25"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</row>
    <row r="134" spans="6:168" x14ac:dyDescent="0.25"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</row>
    <row r="135" spans="6:168" x14ac:dyDescent="0.25"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</row>
    <row r="136" spans="6:168" x14ac:dyDescent="0.25"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</row>
    <row r="137" spans="6:168" x14ac:dyDescent="0.25"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</row>
    <row r="138" spans="6:168" x14ac:dyDescent="0.25"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</row>
    <row r="139" spans="6:168" x14ac:dyDescent="0.25"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</row>
    <row r="140" spans="6:168" x14ac:dyDescent="0.25"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</row>
    <row r="141" spans="6:168" x14ac:dyDescent="0.25"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</row>
    <row r="142" spans="6:168" x14ac:dyDescent="0.25"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</row>
    <row r="143" spans="6:168" x14ac:dyDescent="0.25"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</row>
    <row r="144" spans="6:168" x14ac:dyDescent="0.25"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</row>
    <row r="145" spans="6:168" x14ac:dyDescent="0.25"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</row>
    <row r="146" spans="6:168" x14ac:dyDescent="0.25"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</row>
    <row r="147" spans="6:168" x14ac:dyDescent="0.25"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</row>
    <row r="148" spans="6:168" x14ac:dyDescent="0.25"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</row>
    <row r="149" spans="6:168" x14ac:dyDescent="0.25"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</row>
    <row r="150" spans="6:168" x14ac:dyDescent="0.25"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</row>
    <row r="151" spans="6:168" x14ac:dyDescent="0.25"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</row>
    <row r="152" spans="6:168" x14ac:dyDescent="0.25"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</row>
    <row r="153" spans="6:168" x14ac:dyDescent="0.25"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</row>
    <row r="154" spans="6:168" x14ac:dyDescent="0.25"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</row>
    <row r="155" spans="6:168" x14ac:dyDescent="0.25"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</row>
    <row r="156" spans="6:168" x14ac:dyDescent="0.25"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</row>
    <row r="157" spans="6:168" x14ac:dyDescent="0.25"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</row>
    <row r="158" spans="6:168" x14ac:dyDescent="0.25"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</row>
    <row r="159" spans="6:168" x14ac:dyDescent="0.25"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</row>
    <row r="160" spans="6:168" x14ac:dyDescent="0.25"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</row>
    <row r="161" spans="6:168" x14ac:dyDescent="0.25"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</row>
    <row r="162" spans="6:168" x14ac:dyDescent="0.25"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</row>
    <row r="163" spans="6:168" x14ac:dyDescent="0.25"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</row>
    <row r="164" spans="6:168" x14ac:dyDescent="0.25"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</row>
    <row r="165" spans="6:168" x14ac:dyDescent="0.25"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</row>
    <row r="166" spans="6:168" x14ac:dyDescent="0.25"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</row>
    <row r="167" spans="6:168" x14ac:dyDescent="0.25"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</row>
    <row r="168" spans="6:168" x14ac:dyDescent="0.25"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</row>
    <row r="169" spans="6:168" x14ac:dyDescent="0.25"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</row>
    <row r="170" spans="6:168" x14ac:dyDescent="0.25"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</row>
    <row r="171" spans="6:168" x14ac:dyDescent="0.25"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</row>
    <row r="172" spans="6:168" x14ac:dyDescent="0.25"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</row>
    <row r="173" spans="6:168" x14ac:dyDescent="0.25"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</row>
    <row r="174" spans="6:168" x14ac:dyDescent="0.25"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</row>
    <row r="175" spans="6:168" x14ac:dyDescent="0.25"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</row>
    <row r="176" spans="6:168" x14ac:dyDescent="0.25"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</row>
    <row r="177" spans="6:83" x14ac:dyDescent="0.25"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</row>
    <row r="178" spans="6:83" x14ac:dyDescent="0.25"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</row>
    <row r="179" spans="6:83" x14ac:dyDescent="0.25"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</row>
    <row r="180" spans="6:83" x14ac:dyDescent="0.25"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</row>
    <row r="181" spans="6:83" x14ac:dyDescent="0.25"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</row>
    <row r="182" spans="6:83" x14ac:dyDescent="0.25"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</row>
    <row r="183" spans="6:83" x14ac:dyDescent="0.25"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</row>
    <row r="184" spans="6:83" x14ac:dyDescent="0.25"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</row>
    <row r="185" spans="6:83" x14ac:dyDescent="0.25"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</row>
    <row r="186" spans="6:83" x14ac:dyDescent="0.25"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</row>
    <row r="187" spans="6:83" x14ac:dyDescent="0.25"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</row>
    <row r="188" spans="6:83" x14ac:dyDescent="0.25"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</row>
    <row r="189" spans="6:83" x14ac:dyDescent="0.25"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</row>
    <row r="190" spans="6:83" x14ac:dyDescent="0.25"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</row>
    <row r="191" spans="6:83" x14ac:dyDescent="0.25"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</row>
    <row r="192" spans="6:83" x14ac:dyDescent="0.25"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</row>
    <row r="193" spans="6:83" x14ac:dyDescent="0.25"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</row>
    <row r="194" spans="6:83" x14ac:dyDescent="0.25"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</row>
    <row r="195" spans="6:83" x14ac:dyDescent="0.25"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</row>
    <row r="196" spans="6:83" x14ac:dyDescent="0.25"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</row>
    <row r="197" spans="6:83" x14ac:dyDescent="0.25"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</row>
    <row r="198" spans="6:83" x14ac:dyDescent="0.25"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</row>
    <row r="199" spans="6:83" x14ac:dyDescent="0.25"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</row>
    <row r="200" spans="6:83" x14ac:dyDescent="0.25"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</row>
    <row r="201" spans="6:83" x14ac:dyDescent="0.25"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</row>
    <row r="202" spans="6:83" x14ac:dyDescent="0.25"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</row>
    <row r="203" spans="6:83" x14ac:dyDescent="0.25"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</row>
    <row r="204" spans="6:83" x14ac:dyDescent="0.25"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</row>
    <row r="205" spans="6:83" x14ac:dyDescent="0.25"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</row>
    <row r="206" spans="6:83" x14ac:dyDescent="0.25"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</row>
    <row r="207" spans="6:83" x14ac:dyDescent="0.25"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</row>
    <row r="208" spans="6:83" x14ac:dyDescent="0.25"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</row>
    <row r="209" spans="6:83" x14ac:dyDescent="0.25"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</row>
    <row r="210" spans="6:83" x14ac:dyDescent="0.25"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</row>
    <row r="211" spans="6:83" x14ac:dyDescent="0.25"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</row>
    <row r="212" spans="6:83" x14ac:dyDescent="0.25"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</row>
    <row r="213" spans="6:83" x14ac:dyDescent="0.25"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</row>
    <row r="214" spans="6:83" x14ac:dyDescent="0.25"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</row>
    <row r="215" spans="6:83" x14ac:dyDescent="0.25"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</row>
    <row r="216" spans="6:83" x14ac:dyDescent="0.25"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</row>
    <row r="217" spans="6:83" x14ac:dyDescent="0.25"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</row>
    <row r="218" spans="6:83" x14ac:dyDescent="0.25"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</row>
    <row r="219" spans="6:83" x14ac:dyDescent="0.25"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</row>
    <row r="220" spans="6:83" x14ac:dyDescent="0.25"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</row>
  </sheetData>
  <mergeCells count="120">
    <mergeCell ref="BN7:BR7"/>
    <mergeCell ref="BT7:BX7"/>
    <mergeCell ref="BZ7:CD7"/>
    <mergeCell ref="BH9:BL9"/>
    <mergeCell ref="BN9:BR9"/>
    <mergeCell ref="BT9:BX9"/>
    <mergeCell ref="BZ9:CD9"/>
    <mergeCell ref="BH13:BL13"/>
    <mergeCell ref="BN13:BR13"/>
    <mergeCell ref="BT13:BX13"/>
    <mergeCell ref="BZ13:CD13"/>
    <mergeCell ref="AD5:AH5"/>
    <mergeCell ref="AJ5:AN5"/>
    <mergeCell ref="D4:D5"/>
    <mergeCell ref="E4:E5"/>
    <mergeCell ref="A1:CU1"/>
    <mergeCell ref="CS2:CU2"/>
    <mergeCell ref="CS3:CT3"/>
    <mergeCell ref="D2:D3"/>
    <mergeCell ref="E2:E3"/>
    <mergeCell ref="B2:B3"/>
    <mergeCell ref="A2:A3"/>
    <mergeCell ref="CF2:CR2"/>
    <mergeCell ref="C2:C3"/>
    <mergeCell ref="F2:CE2"/>
    <mergeCell ref="BT5:BX5"/>
    <mergeCell ref="BZ5:CD5"/>
    <mergeCell ref="AP5:AT5"/>
    <mergeCell ref="AV5:AZ5"/>
    <mergeCell ref="BB5:BF5"/>
    <mergeCell ref="BH5:BL5"/>
    <mergeCell ref="BN5:BR5"/>
    <mergeCell ref="L7:P7"/>
    <mergeCell ref="R7:V7"/>
    <mergeCell ref="F5:J5"/>
    <mergeCell ref="A4:A5"/>
    <mergeCell ref="B4:B5"/>
    <mergeCell ref="C4:C5"/>
    <mergeCell ref="L5:P5"/>
    <mergeCell ref="R5:V5"/>
    <mergeCell ref="X5:AB5"/>
    <mergeCell ref="CT14:CU14"/>
    <mergeCell ref="CT15:CU15"/>
    <mergeCell ref="A6:A7"/>
    <mergeCell ref="A8:A9"/>
    <mergeCell ref="B8:B9"/>
    <mergeCell ref="C8:C9"/>
    <mergeCell ref="D8:D9"/>
    <mergeCell ref="B6:B7"/>
    <mergeCell ref="C6:C7"/>
    <mergeCell ref="D6:D7"/>
    <mergeCell ref="E6:E7"/>
    <mergeCell ref="E8:E9"/>
    <mergeCell ref="A12:A13"/>
    <mergeCell ref="B12:B13"/>
    <mergeCell ref="C12:C13"/>
    <mergeCell ref="D12:D13"/>
    <mergeCell ref="E12:E13"/>
    <mergeCell ref="A10:A11"/>
    <mergeCell ref="B10:B11"/>
    <mergeCell ref="C10:C11"/>
    <mergeCell ref="D10:D11"/>
    <mergeCell ref="E10:E11"/>
    <mergeCell ref="A14:A15"/>
    <mergeCell ref="B14:B15"/>
    <mergeCell ref="C14:C15"/>
    <mergeCell ref="D14:D15"/>
    <mergeCell ref="E14:E15"/>
    <mergeCell ref="X11:AB11"/>
    <mergeCell ref="AD11:AH11"/>
    <mergeCell ref="AV9:AZ9"/>
    <mergeCell ref="BB9:BF9"/>
    <mergeCell ref="X7:AB7"/>
    <mergeCell ref="AD7:AH7"/>
    <mergeCell ref="AJ7:AN7"/>
    <mergeCell ref="AP7:AT7"/>
    <mergeCell ref="AV7:AZ7"/>
    <mergeCell ref="BB7:BF7"/>
    <mergeCell ref="BH7:BL7"/>
    <mergeCell ref="F7:J7"/>
    <mergeCell ref="BN11:BR11"/>
    <mergeCell ref="BT11:BX11"/>
    <mergeCell ref="BZ11:CD11"/>
    <mergeCell ref="AJ11:AN11"/>
    <mergeCell ref="AP11:AT11"/>
    <mergeCell ref="AV11:AZ11"/>
    <mergeCell ref="BB11:BF11"/>
    <mergeCell ref="BH11:BL11"/>
    <mergeCell ref="F11:J11"/>
    <mergeCell ref="L11:P11"/>
    <mergeCell ref="R11:V11"/>
    <mergeCell ref="F9:J9"/>
    <mergeCell ref="L9:P9"/>
    <mergeCell ref="R9:V9"/>
    <mergeCell ref="X9:AB9"/>
    <mergeCell ref="AD9:AH9"/>
    <mergeCell ref="AJ9:AN9"/>
    <mergeCell ref="AP9:AT9"/>
    <mergeCell ref="F13:J13"/>
    <mergeCell ref="L13:P13"/>
    <mergeCell ref="R13:V13"/>
    <mergeCell ref="X13:AB13"/>
    <mergeCell ref="AD13:AH13"/>
    <mergeCell ref="AJ13:AN13"/>
    <mergeCell ref="AP13:AT13"/>
    <mergeCell ref="AV13:AZ13"/>
    <mergeCell ref="BB13:BF13"/>
    <mergeCell ref="BZ15:CD15"/>
    <mergeCell ref="AJ15:AN15"/>
    <mergeCell ref="AP15:AT15"/>
    <mergeCell ref="AV15:AZ15"/>
    <mergeCell ref="BB15:BF15"/>
    <mergeCell ref="BH15:BL15"/>
    <mergeCell ref="F15:J15"/>
    <mergeCell ref="L15:P15"/>
    <mergeCell ref="R15:V15"/>
    <mergeCell ref="X15:AB15"/>
    <mergeCell ref="BT15:BX15"/>
    <mergeCell ref="BN15:BR15"/>
    <mergeCell ref="AD15:AH15"/>
  </mergeCells>
  <conditionalFormatting sqref="CF14:CR14 CF12:CR12 CF10:CR10 CF8:CR8 CF6:CR6 CF4:CR4">
    <cfRule type="containsText" dxfId="1" priority="2" operator="containsText" text="0">
      <formula>NOT(ISERROR(SEARCH("0",CF4)))</formula>
    </cfRule>
  </conditionalFormatting>
  <conditionalFormatting sqref="K5:CR5 K7:CR7 K9:CR9 K11:CR11 K13:CR13 K15:CR15">
    <cfRule type="containsText" dxfId="0" priority="1" operator="containsText" text="OK">
      <formula>NOT(ISERROR(SEARCH("OK",K5)))</formula>
    </cfRule>
  </conditionalFormatting>
  <pageMargins left="0" right="0" top="0.78740157480314965" bottom="0" header="0" footer="0"/>
  <pageSetup paperSize="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Недели Q1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Vasserman</dc:creator>
  <cp:lastModifiedBy>Kim Vasserman</cp:lastModifiedBy>
  <cp:lastPrinted>2016-03-20T19:08:03Z</cp:lastPrinted>
  <dcterms:created xsi:type="dcterms:W3CDTF">2016-01-15T08:32:56Z</dcterms:created>
  <dcterms:modified xsi:type="dcterms:W3CDTF">2016-03-21T09:51:13Z</dcterms:modified>
</cp:coreProperties>
</file>