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L3" i="1"/>
  <c r="K3" i="1"/>
  <c r="J3" i="1"/>
  <c r="I3" i="1"/>
</calcChain>
</file>

<file path=xl/sharedStrings.xml><?xml version="1.0" encoding="utf-8"?>
<sst xmlns="http://schemas.openxmlformats.org/spreadsheetml/2006/main" count="89" uniqueCount="52">
  <si>
    <t>Андрей 1</t>
  </si>
  <si>
    <t>Андрей 2</t>
  </si>
  <si>
    <t>Андрей 3</t>
  </si>
  <si>
    <t>Андрей 4</t>
  </si>
  <si>
    <t>Андрей 5</t>
  </si>
  <si>
    <t>Андрей 6</t>
  </si>
  <si>
    <t>Андрей 7</t>
  </si>
  <si>
    <t>Андрей 8</t>
  </si>
  <si>
    <t>Андрей 9</t>
  </si>
  <si>
    <t>Андрей 10</t>
  </si>
  <si>
    <t>Андрей 11</t>
  </si>
  <si>
    <t>Андрей 12</t>
  </si>
  <si>
    <t>Андрей 13</t>
  </si>
  <si>
    <t>Андрей 14</t>
  </si>
  <si>
    <t>Покупатель</t>
  </si>
  <si>
    <t>Вес</t>
  </si>
  <si>
    <t>Возраст</t>
  </si>
  <si>
    <t>Сумма</t>
  </si>
  <si>
    <t>Дата</t>
  </si>
  <si>
    <t>Номер заказа</t>
  </si>
  <si>
    <t>Страна</t>
  </si>
  <si>
    <t>Город</t>
  </si>
  <si>
    <t>Пол</t>
  </si>
  <si>
    <t>Статус</t>
  </si>
  <si>
    <t>холост</t>
  </si>
  <si>
    <t>женат</t>
  </si>
  <si>
    <t>разведен</t>
  </si>
  <si>
    <t>мужской</t>
  </si>
  <si>
    <t>Пермь</t>
  </si>
  <si>
    <t>Брянск</t>
  </si>
  <si>
    <t>Орел</t>
  </si>
  <si>
    <t>Москва</t>
  </si>
  <si>
    <t>Россия</t>
  </si>
  <si>
    <t>Венгрия</t>
  </si>
  <si>
    <t>Будапешт</t>
  </si>
  <si>
    <t xml:space="preserve">Латвия </t>
  </si>
  <si>
    <t>Рига</t>
  </si>
  <si>
    <t>США</t>
  </si>
  <si>
    <t>Нью Йорк</t>
  </si>
  <si>
    <t>Великобритания</t>
  </si>
  <si>
    <t>Лондон</t>
  </si>
  <si>
    <t>Франция</t>
  </si>
  <si>
    <t>Париж</t>
  </si>
  <si>
    <t>Германия</t>
  </si>
  <si>
    <t>Берлин</t>
  </si>
  <si>
    <t>Швеция</t>
  </si>
  <si>
    <t>Стокгольм</t>
  </si>
  <si>
    <t>Швейцария</t>
  </si>
  <si>
    <t>Берн</t>
  </si>
  <si>
    <t>Табл 1</t>
  </si>
  <si>
    <t>Табл 2</t>
  </si>
  <si>
    <t>Табл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</si>
</sst>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85" zoomScaleNormal="85" workbookViewId="0">
      <selection activeCell="I23" sqref="I23"/>
    </sheetView>
  </sheetViews>
  <sheetFormatPr defaultRowHeight="15" x14ac:dyDescent="0.25"/>
  <cols>
    <col min="1" max="1" width="6.28515625" bestFit="1" customWidth="1"/>
    <col min="2" max="2" width="13.42578125" bestFit="1" customWidth="1"/>
    <col min="3" max="3" width="8" bestFit="1" customWidth="1"/>
    <col min="4" max="4" width="4.140625" bestFit="1" customWidth="1"/>
    <col min="5" max="5" width="11.7109375" bestFit="1" customWidth="1"/>
    <col min="6" max="6" width="7.28515625" bestFit="1" customWidth="1"/>
    <col min="7" max="7" width="9.140625" style="1"/>
    <col min="8" max="8" width="13.5703125" bestFit="1" customWidth="1"/>
    <col min="9" max="9" width="7.28515625" bestFit="1" customWidth="1"/>
    <col min="11" max="11" width="4.5703125" bestFit="1" customWidth="1"/>
    <col min="12" max="12" width="6.7109375" bestFit="1" customWidth="1"/>
    <col min="15" max="15" width="13.5703125" bestFit="1" customWidth="1"/>
    <col min="16" max="16" width="16.42578125" bestFit="1" customWidth="1"/>
    <col min="17" max="17" width="12.140625" customWidth="1"/>
    <col min="18" max="18" width="11.140625" bestFit="1" customWidth="1"/>
    <col min="19" max="19" width="9.5703125" bestFit="1" customWidth="1"/>
  </cols>
  <sheetData>
    <row r="1" spans="1:19" s="1" customFormat="1" ht="18.75" x14ac:dyDescent="0.3">
      <c r="C1" s="6" t="s">
        <v>49</v>
      </c>
      <c r="J1" s="6" t="s">
        <v>50</v>
      </c>
      <c r="Q1" s="6" t="s">
        <v>51</v>
      </c>
    </row>
    <row r="2" spans="1:19" x14ac:dyDescent="0.25">
      <c r="A2" s="3" t="s">
        <v>18</v>
      </c>
      <c r="B2" s="3" t="s">
        <v>19</v>
      </c>
      <c r="C2" s="3" t="s">
        <v>16</v>
      </c>
      <c r="D2" s="3" t="s">
        <v>15</v>
      </c>
      <c r="E2" s="3" t="s">
        <v>14</v>
      </c>
      <c r="F2" s="3" t="s">
        <v>17</v>
      </c>
      <c r="G2" s="2"/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O2" s="3" t="s">
        <v>19</v>
      </c>
      <c r="P2" s="3" t="s">
        <v>20</v>
      </c>
      <c r="Q2" s="3" t="s">
        <v>21</v>
      </c>
      <c r="R2" s="3" t="s">
        <v>22</v>
      </c>
      <c r="S2" s="3" t="s">
        <v>23</v>
      </c>
    </row>
    <row r="3" spans="1:19" x14ac:dyDescent="0.25">
      <c r="A3" s="5">
        <v>42217</v>
      </c>
      <c r="B3" s="4">
        <v>1</v>
      </c>
      <c r="C3" s="4">
        <v>56</v>
      </c>
      <c r="D3" s="4">
        <v>55</v>
      </c>
      <c r="E3" s="4" t="s">
        <v>0</v>
      </c>
      <c r="F3" s="4">
        <v>100</v>
      </c>
      <c r="H3" s="4">
        <v>1</v>
      </c>
      <c r="I3" s="4" t="str">
        <f>VLOOKUP($H3,$O$3:$S$16,2,0)</f>
        <v>Россия</v>
      </c>
      <c r="J3" s="4" t="str">
        <f>VLOOKUP($H3,$O$3:$S$16,3,0)</f>
        <v>Москва</v>
      </c>
      <c r="K3" s="4" t="str">
        <f>VLOOKUP($H3,$O$3:$S$16,4,0)</f>
        <v>мужской</v>
      </c>
      <c r="L3" s="4" t="str">
        <f>VLOOKUP($H3,$O$3:$S$16,5,0)</f>
        <v>женат</v>
      </c>
      <c r="O3" s="4">
        <v>3</v>
      </c>
      <c r="P3" s="4" t="s">
        <v>32</v>
      </c>
      <c r="Q3" s="4" t="s">
        <v>28</v>
      </c>
      <c r="R3" s="4" t="s">
        <v>27</v>
      </c>
      <c r="S3" s="4" t="s">
        <v>24</v>
      </c>
    </row>
    <row r="4" spans="1:19" x14ac:dyDescent="0.25">
      <c r="A4" s="5">
        <v>42218</v>
      </c>
      <c r="B4" s="4">
        <v>2</v>
      </c>
      <c r="C4" s="4">
        <v>50</v>
      </c>
      <c r="D4" s="4">
        <v>66</v>
      </c>
      <c r="E4" s="4" t="s">
        <v>1</v>
      </c>
      <c r="F4" s="4">
        <v>250</v>
      </c>
      <c r="H4" s="4">
        <v>2</v>
      </c>
      <c r="I4" s="4" t="str">
        <f t="shared" ref="I4:I16" si="0">VLOOKUP($H4,$O$3:$S$16,2,0)</f>
        <v>Франция</v>
      </c>
      <c r="J4" s="4" t="str">
        <f t="shared" ref="J4:J16" si="1">VLOOKUP($H4,$O$3:$S$16,3,0)</f>
        <v>Париж</v>
      </c>
      <c r="K4" s="4" t="str">
        <f t="shared" ref="K4:K16" si="2">VLOOKUP($H4,$O$3:$S$16,4,0)</f>
        <v>мужской</v>
      </c>
      <c r="L4" s="4" t="str">
        <f t="shared" ref="L4:L16" si="3">VLOOKUP($H4,$O$3:$S$16,5,0)</f>
        <v>женат</v>
      </c>
      <c r="O4" s="4">
        <v>4</v>
      </c>
      <c r="P4" s="4" t="s">
        <v>39</v>
      </c>
      <c r="Q4" s="4" t="s">
        <v>40</v>
      </c>
      <c r="R4" s="4" t="s">
        <v>27</v>
      </c>
      <c r="S4" s="4" t="s">
        <v>25</v>
      </c>
    </row>
    <row r="5" spans="1:19" x14ac:dyDescent="0.25">
      <c r="A5" s="5">
        <v>42219</v>
      </c>
      <c r="B5" s="4">
        <v>3</v>
      </c>
      <c r="C5" s="4">
        <v>76</v>
      </c>
      <c r="D5" s="4">
        <v>80</v>
      </c>
      <c r="E5" s="4" t="s">
        <v>2</v>
      </c>
      <c r="F5" s="4">
        <v>100</v>
      </c>
      <c r="H5" s="4">
        <v>3</v>
      </c>
      <c r="I5" s="4" t="str">
        <f t="shared" si="0"/>
        <v>Россия</v>
      </c>
      <c r="J5" s="4" t="str">
        <f t="shared" si="1"/>
        <v>Пермь</v>
      </c>
      <c r="K5" s="4" t="str">
        <f t="shared" si="2"/>
        <v>мужской</v>
      </c>
      <c r="L5" s="4" t="str">
        <f t="shared" si="3"/>
        <v>холост</v>
      </c>
      <c r="O5" s="4">
        <v>5</v>
      </c>
      <c r="P5" s="4" t="s">
        <v>33</v>
      </c>
      <c r="Q5" s="4" t="s">
        <v>34</v>
      </c>
      <c r="R5" s="4" t="s">
        <v>27</v>
      </c>
      <c r="S5" s="4" t="s">
        <v>24</v>
      </c>
    </row>
    <row r="6" spans="1:19" x14ac:dyDescent="0.25">
      <c r="A6" s="5">
        <v>42220</v>
      </c>
      <c r="B6" s="4">
        <v>4</v>
      </c>
      <c r="C6" s="4">
        <v>46</v>
      </c>
      <c r="D6" s="4">
        <v>58</v>
      </c>
      <c r="E6" s="4" t="s">
        <v>3</v>
      </c>
      <c r="F6" s="4">
        <v>10</v>
      </c>
      <c r="H6" s="4">
        <v>4</v>
      </c>
      <c r="I6" s="4" t="str">
        <f t="shared" si="0"/>
        <v>Великобритания</v>
      </c>
      <c r="J6" s="4" t="str">
        <f t="shared" si="1"/>
        <v>Лондон</v>
      </c>
      <c r="K6" s="4" t="str">
        <f t="shared" si="2"/>
        <v>мужской</v>
      </c>
      <c r="L6" s="4" t="str">
        <f t="shared" si="3"/>
        <v>женат</v>
      </c>
      <c r="O6" s="4">
        <v>6</v>
      </c>
      <c r="P6" s="4" t="s">
        <v>41</v>
      </c>
      <c r="Q6" s="4" t="s">
        <v>42</v>
      </c>
      <c r="R6" s="4" t="s">
        <v>27</v>
      </c>
      <c r="S6" s="4" t="s">
        <v>24</v>
      </c>
    </row>
    <row r="7" spans="1:19" x14ac:dyDescent="0.25">
      <c r="A7" s="5">
        <v>42221</v>
      </c>
      <c r="B7" s="4">
        <v>5</v>
      </c>
      <c r="C7" s="4">
        <v>43</v>
      </c>
      <c r="D7" s="4">
        <v>54</v>
      </c>
      <c r="E7" s="4" t="s">
        <v>4</v>
      </c>
      <c r="F7" s="4">
        <v>1000</v>
      </c>
      <c r="H7" s="4">
        <v>5</v>
      </c>
      <c r="I7" s="4" t="str">
        <f t="shared" si="0"/>
        <v>Венгрия</v>
      </c>
      <c r="J7" s="4" t="str">
        <f t="shared" si="1"/>
        <v>Будапешт</v>
      </c>
      <c r="K7" s="4" t="str">
        <f t="shared" si="2"/>
        <v>мужской</v>
      </c>
      <c r="L7" s="4" t="str">
        <f t="shared" si="3"/>
        <v>холост</v>
      </c>
      <c r="O7" s="4">
        <v>7</v>
      </c>
      <c r="P7" s="4" t="s">
        <v>32</v>
      </c>
      <c r="Q7" s="4" t="s">
        <v>30</v>
      </c>
      <c r="R7" s="4" t="s">
        <v>27</v>
      </c>
      <c r="S7" s="4" t="s">
        <v>24</v>
      </c>
    </row>
    <row r="8" spans="1:19" x14ac:dyDescent="0.25">
      <c r="A8" s="5">
        <v>42222</v>
      </c>
      <c r="B8" s="4">
        <v>6</v>
      </c>
      <c r="C8" s="4">
        <v>26</v>
      </c>
      <c r="D8" s="4">
        <v>60</v>
      </c>
      <c r="E8" s="4" t="s">
        <v>5</v>
      </c>
      <c r="F8" s="4">
        <v>50</v>
      </c>
      <c r="H8" s="4">
        <v>6</v>
      </c>
      <c r="I8" s="4" t="str">
        <f t="shared" si="0"/>
        <v>Франция</v>
      </c>
      <c r="J8" s="4" t="str">
        <f t="shared" si="1"/>
        <v>Париж</v>
      </c>
      <c r="K8" s="4" t="str">
        <f t="shared" si="2"/>
        <v>мужской</v>
      </c>
      <c r="L8" s="4" t="str">
        <f t="shared" si="3"/>
        <v>холост</v>
      </c>
      <c r="O8" s="4">
        <v>8</v>
      </c>
      <c r="P8" s="4" t="s">
        <v>35</v>
      </c>
      <c r="Q8" s="4" t="s">
        <v>36</v>
      </c>
      <c r="R8" s="4" t="s">
        <v>27</v>
      </c>
      <c r="S8" s="4" t="s">
        <v>26</v>
      </c>
    </row>
    <row r="9" spans="1:19" x14ac:dyDescent="0.25">
      <c r="A9" s="5">
        <v>42223</v>
      </c>
      <c r="B9" s="4">
        <v>7</v>
      </c>
      <c r="C9" s="4">
        <v>27</v>
      </c>
      <c r="D9" s="4">
        <v>61</v>
      </c>
      <c r="E9" s="4" t="s">
        <v>6</v>
      </c>
      <c r="F9" s="4">
        <v>100</v>
      </c>
      <c r="H9" s="4">
        <v>7</v>
      </c>
      <c r="I9" s="4" t="str">
        <f t="shared" si="0"/>
        <v>Россия</v>
      </c>
      <c r="J9" s="4" t="str">
        <f t="shared" si="1"/>
        <v>Орел</v>
      </c>
      <c r="K9" s="4" t="str">
        <f t="shared" si="2"/>
        <v>мужской</v>
      </c>
      <c r="L9" s="4" t="str">
        <f t="shared" si="3"/>
        <v>холост</v>
      </c>
      <c r="O9" s="4">
        <v>9</v>
      </c>
      <c r="P9" s="4" t="s">
        <v>43</v>
      </c>
      <c r="Q9" s="4" t="s">
        <v>44</v>
      </c>
      <c r="R9" s="4" t="s">
        <v>27</v>
      </c>
      <c r="S9" s="4" t="s">
        <v>25</v>
      </c>
    </row>
    <row r="10" spans="1:19" x14ac:dyDescent="0.25">
      <c r="A10" s="5">
        <v>42224</v>
      </c>
      <c r="B10" s="4">
        <v>8</v>
      </c>
      <c r="C10" s="4">
        <v>31</v>
      </c>
      <c r="D10" s="4">
        <v>64</v>
      </c>
      <c r="E10" s="4" t="s">
        <v>7</v>
      </c>
      <c r="F10" s="4">
        <v>40</v>
      </c>
      <c r="H10" s="4">
        <v>8</v>
      </c>
      <c r="I10" s="4" t="str">
        <f t="shared" si="0"/>
        <v xml:space="preserve">Латвия </v>
      </c>
      <c r="J10" s="4" t="str">
        <f t="shared" si="1"/>
        <v>Рига</v>
      </c>
      <c r="K10" s="4" t="str">
        <f t="shared" si="2"/>
        <v>мужской</v>
      </c>
      <c r="L10" s="4" t="str">
        <f t="shared" si="3"/>
        <v>разведен</v>
      </c>
      <c r="O10" s="4">
        <v>10</v>
      </c>
      <c r="P10" s="4" t="s">
        <v>37</v>
      </c>
      <c r="Q10" s="4" t="s">
        <v>38</v>
      </c>
      <c r="R10" s="4" t="s">
        <v>27</v>
      </c>
      <c r="S10" s="4" t="s">
        <v>25</v>
      </c>
    </row>
    <row r="11" spans="1:19" x14ac:dyDescent="0.25">
      <c r="A11" s="5">
        <v>42225</v>
      </c>
      <c r="B11" s="4">
        <v>9</v>
      </c>
      <c r="C11" s="4">
        <v>62</v>
      </c>
      <c r="D11" s="4">
        <v>80</v>
      </c>
      <c r="E11" s="4" t="s">
        <v>8</v>
      </c>
      <c r="F11" s="4">
        <v>10</v>
      </c>
      <c r="H11" s="4">
        <v>9</v>
      </c>
      <c r="I11" s="4" t="str">
        <f t="shared" si="0"/>
        <v>Германия</v>
      </c>
      <c r="J11" s="4" t="str">
        <f t="shared" si="1"/>
        <v>Берлин</v>
      </c>
      <c r="K11" s="4" t="str">
        <f t="shared" si="2"/>
        <v>мужской</v>
      </c>
      <c r="L11" s="4" t="str">
        <f t="shared" si="3"/>
        <v>женат</v>
      </c>
      <c r="O11" s="4">
        <v>11</v>
      </c>
      <c r="P11" s="4" t="s">
        <v>33</v>
      </c>
      <c r="Q11" s="4" t="s">
        <v>34</v>
      </c>
      <c r="R11" s="4" t="s">
        <v>27</v>
      </c>
      <c r="S11" s="4" t="s">
        <v>26</v>
      </c>
    </row>
    <row r="12" spans="1:19" x14ac:dyDescent="0.25">
      <c r="A12" s="5">
        <v>42226</v>
      </c>
      <c r="B12" s="4">
        <v>10</v>
      </c>
      <c r="C12" s="4">
        <v>37</v>
      </c>
      <c r="D12" s="4">
        <v>64</v>
      </c>
      <c r="E12" s="4" t="s">
        <v>9</v>
      </c>
      <c r="F12" s="4">
        <v>100</v>
      </c>
      <c r="H12" s="4">
        <v>10</v>
      </c>
      <c r="I12" s="4" t="str">
        <f t="shared" si="0"/>
        <v>США</v>
      </c>
      <c r="J12" s="4" t="str">
        <f t="shared" si="1"/>
        <v>Нью Йорк</v>
      </c>
      <c r="K12" s="4" t="str">
        <f t="shared" si="2"/>
        <v>мужской</v>
      </c>
      <c r="L12" s="4" t="str">
        <f t="shared" si="3"/>
        <v>женат</v>
      </c>
      <c r="O12" s="4">
        <v>12</v>
      </c>
      <c r="P12" s="4" t="s">
        <v>32</v>
      </c>
      <c r="Q12" s="4" t="s">
        <v>29</v>
      </c>
      <c r="R12" s="4" t="s">
        <v>27</v>
      </c>
      <c r="S12" s="4" t="s">
        <v>25</v>
      </c>
    </row>
    <row r="13" spans="1:19" x14ac:dyDescent="0.25">
      <c r="A13" s="5">
        <v>42227</v>
      </c>
      <c r="B13" s="4">
        <v>11</v>
      </c>
      <c r="C13" s="4">
        <v>44</v>
      </c>
      <c r="D13" s="4">
        <v>92</v>
      </c>
      <c r="E13" s="4" t="s">
        <v>10</v>
      </c>
      <c r="F13" s="4">
        <v>100</v>
      </c>
      <c r="H13" s="4">
        <v>11</v>
      </c>
      <c r="I13" s="4" t="str">
        <f t="shared" si="0"/>
        <v>Венгрия</v>
      </c>
      <c r="J13" s="4" t="str">
        <f t="shared" si="1"/>
        <v>Будапешт</v>
      </c>
      <c r="K13" s="4" t="str">
        <f t="shared" si="2"/>
        <v>мужской</v>
      </c>
      <c r="L13" s="4" t="str">
        <f t="shared" si="3"/>
        <v>разведен</v>
      </c>
      <c r="O13" s="4">
        <v>13</v>
      </c>
      <c r="P13" s="4" t="s">
        <v>45</v>
      </c>
      <c r="Q13" s="4" t="s">
        <v>46</v>
      </c>
      <c r="R13" s="4" t="s">
        <v>27</v>
      </c>
      <c r="S13" s="4" t="s">
        <v>24</v>
      </c>
    </row>
    <row r="14" spans="1:19" x14ac:dyDescent="0.25">
      <c r="A14" s="5">
        <v>42228</v>
      </c>
      <c r="B14" s="4">
        <v>12</v>
      </c>
      <c r="C14" s="4">
        <v>51</v>
      </c>
      <c r="D14" s="4">
        <v>64</v>
      </c>
      <c r="E14" s="4" t="s">
        <v>11</v>
      </c>
      <c r="F14" s="4">
        <v>20</v>
      </c>
      <c r="H14" s="4">
        <v>12</v>
      </c>
      <c r="I14" s="4" t="str">
        <f t="shared" si="0"/>
        <v>Россия</v>
      </c>
      <c r="J14" s="4" t="str">
        <f t="shared" si="1"/>
        <v>Брянск</v>
      </c>
      <c r="K14" s="4" t="str">
        <f t="shared" si="2"/>
        <v>мужской</v>
      </c>
      <c r="L14" s="4" t="str">
        <f t="shared" si="3"/>
        <v>женат</v>
      </c>
      <c r="O14" s="4">
        <v>14</v>
      </c>
      <c r="P14" s="4" t="s">
        <v>47</v>
      </c>
      <c r="Q14" s="4" t="s">
        <v>48</v>
      </c>
      <c r="R14" s="4" t="s">
        <v>27</v>
      </c>
      <c r="S14" s="4" t="s">
        <v>25</v>
      </c>
    </row>
    <row r="15" spans="1:19" x14ac:dyDescent="0.25">
      <c r="A15" s="5">
        <v>42229</v>
      </c>
      <c r="B15" s="4">
        <v>13</v>
      </c>
      <c r="C15" s="4">
        <v>62</v>
      </c>
      <c r="D15" s="4">
        <v>67</v>
      </c>
      <c r="E15" s="4" t="s">
        <v>12</v>
      </c>
      <c r="F15" s="4">
        <v>500</v>
      </c>
      <c r="H15" s="4">
        <v>13</v>
      </c>
      <c r="I15" s="4" t="str">
        <f t="shared" si="0"/>
        <v>Швеция</v>
      </c>
      <c r="J15" s="4" t="str">
        <f t="shared" si="1"/>
        <v>Стокгольм</v>
      </c>
      <c r="K15" s="4" t="str">
        <f t="shared" si="2"/>
        <v>мужской</v>
      </c>
      <c r="L15" s="4" t="str">
        <f t="shared" si="3"/>
        <v>холост</v>
      </c>
      <c r="O15" s="4">
        <v>1</v>
      </c>
      <c r="P15" s="4" t="s">
        <v>32</v>
      </c>
      <c r="Q15" s="4" t="s">
        <v>31</v>
      </c>
      <c r="R15" s="4" t="s">
        <v>27</v>
      </c>
      <c r="S15" s="4" t="s">
        <v>25</v>
      </c>
    </row>
    <row r="16" spans="1:19" x14ac:dyDescent="0.25">
      <c r="A16" s="5">
        <v>42230</v>
      </c>
      <c r="B16" s="4">
        <v>14</v>
      </c>
      <c r="C16" s="4">
        <v>77</v>
      </c>
      <c r="D16" s="4">
        <v>72</v>
      </c>
      <c r="E16" s="4" t="s">
        <v>13</v>
      </c>
      <c r="F16" s="4">
        <v>60</v>
      </c>
      <c r="H16" s="4">
        <v>14</v>
      </c>
      <c r="I16" s="4" t="str">
        <f t="shared" si="0"/>
        <v>Швейцария</v>
      </c>
      <c r="J16" s="4" t="str">
        <f t="shared" si="1"/>
        <v>Берн</v>
      </c>
      <c r="K16" s="4" t="str">
        <f t="shared" si="2"/>
        <v>мужской</v>
      </c>
      <c r="L16" s="4" t="str">
        <f t="shared" si="3"/>
        <v>женат</v>
      </c>
      <c r="O16" s="4">
        <v>2</v>
      </c>
      <c r="P16" s="4" t="s">
        <v>41</v>
      </c>
      <c r="Q16" s="4" t="s">
        <v>42</v>
      </c>
      <c r="R16" s="4" t="s">
        <v>27</v>
      </c>
      <c r="S16" s="4" t="s">
        <v>25</v>
      </c>
    </row>
    <row r="17" spans="16:16" x14ac:dyDescent="0.25">
      <c r="P17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Bayanov</cp:lastModifiedBy>
  <dcterms:created xsi:type="dcterms:W3CDTF">2016-03-24T00:36:02Z</dcterms:created>
  <dcterms:modified xsi:type="dcterms:W3CDTF">2016-03-24T12:29:22Z</dcterms:modified>
</cp:coreProperties>
</file>