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0"/>
  </bookViews>
  <sheets>
    <sheet name="февраль" sheetId="1" r:id="rId1"/>
  </sheets>
  <definedNames>
    <definedName name="_xlnm.Print_Area" localSheetId="0">'февраль'!$A:$AT</definedName>
  </definedNames>
  <calcPr fullCalcOnLoad="1" refMode="R1C1"/>
</workbook>
</file>

<file path=xl/sharedStrings.xml><?xml version="1.0" encoding="utf-8"?>
<sst xmlns="http://schemas.openxmlformats.org/spreadsheetml/2006/main" count="70" uniqueCount="27">
  <si>
    <t>код</t>
  </si>
  <si>
    <t>Я</t>
  </si>
  <si>
    <t>РП</t>
  </si>
  <si>
    <t>В</t>
  </si>
  <si>
    <t>дней</t>
  </si>
  <si>
    <t>всего</t>
  </si>
  <si>
    <t>сверх-уроч-ных</t>
  </si>
  <si>
    <t>из них</t>
  </si>
  <si>
    <t>часов</t>
  </si>
  <si>
    <t>Итого отработано за месяц</t>
  </si>
  <si>
    <t>Из них
по причинам</t>
  </si>
  <si>
    <t xml:space="preserve">
Количество выходных и праздничных дней</t>
  </si>
  <si>
    <t>Фамилия, инициалы, должность (специальность, профессия)</t>
  </si>
  <si>
    <t>Табельный
номер</t>
  </si>
  <si>
    <t>выходных, празднич-ных</t>
  </si>
  <si>
    <t>ноч-ных</t>
  </si>
  <si>
    <t>Номер по
порядку</t>
  </si>
  <si>
    <t xml:space="preserve">
Количе-ство не-явок,
дней (часов)</t>
  </si>
  <si>
    <t>Итого отработано за
I половину меся
ца (дн./ час.)</t>
  </si>
  <si>
    <t>Итого отработано за
I I половину меся
ца (дн./ час.)</t>
  </si>
  <si>
    <t>количест-во дней
(часов)</t>
  </si>
  <si>
    <t>календарных дней в месяце</t>
  </si>
  <si>
    <t>1. Учет рабочего времени за февраль 2016 года.</t>
  </si>
  <si>
    <t>я</t>
  </si>
  <si>
    <t xml:space="preserve">Попов </t>
  </si>
  <si>
    <t>Галанцев Олег .</t>
  </si>
  <si>
    <t>в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</si>
</sst>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0"/>
      <name val="Arial Cyr"/>
      <family val="0"/>
    </font>
    <font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" fontId="6" fillId="0" borderId="0" xfId="0" applyNumberFormat="1" applyFont="1" applyAlignment="1">
      <alignment/>
    </xf>
    <xf numFmtId="1" fontId="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10" fillId="33" borderId="0" xfId="0" applyFont="1" applyFill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49" fontId="3" fillId="34" borderId="10" xfId="0" applyNumberFormat="1" applyFont="1" applyFill="1" applyBorder="1" applyAlignment="1">
      <alignment horizontal="center" vertical="center"/>
    </xf>
    <xf numFmtId="1" fontId="3" fillId="34" borderId="11" xfId="0" applyNumberFormat="1" applyFont="1" applyFill="1" applyBorder="1" applyAlignment="1">
      <alignment horizontal="center" vertical="center"/>
    </xf>
    <xf numFmtId="49" fontId="3" fillId="34" borderId="15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1" fontId="3" fillId="35" borderId="11" xfId="0" applyNumberFormat="1" applyFont="1" applyFill="1" applyBorder="1" applyAlignment="1">
      <alignment horizontal="center" vertical="center"/>
    </xf>
    <xf numFmtId="49" fontId="3" fillId="35" borderId="15" xfId="0" applyNumberFormat="1" applyFont="1" applyFill="1" applyBorder="1" applyAlignment="1">
      <alignment horizontal="center" vertical="center"/>
    </xf>
    <xf numFmtId="49" fontId="3" fillId="36" borderId="10" xfId="0" applyNumberFormat="1" applyFont="1" applyFill="1" applyBorder="1" applyAlignment="1">
      <alignment horizontal="center" vertical="center"/>
    </xf>
    <xf numFmtId="1" fontId="3" fillId="37" borderId="10" xfId="0" applyNumberFormat="1" applyFont="1" applyFill="1" applyBorder="1" applyAlignment="1">
      <alignment horizontal="center" vertical="center"/>
    </xf>
    <xf numFmtId="1" fontId="3" fillId="37" borderId="1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38" borderId="17" xfId="0" applyNumberFormat="1" applyFont="1" applyFill="1" applyBorder="1" applyAlignment="1">
      <alignment horizontal="center" vertical="top"/>
    </xf>
    <xf numFmtId="0" fontId="3" fillId="38" borderId="18" xfId="0" applyNumberFormat="1" applyFont="1" applyFill="1" applyBorder="1" applyAlignment="1">
      <alignment horizontal="center" vertical="top"/>
    </xf>
    <xf numFmtId="0" fontId="3" fillId="38" borderId="17" xfId="0" applyFont="1" applyFill="1" applyBorder="1" applyAlignment="1">
      <alignment horizontal="left" vertical="top" wrapText="1"/>
    </xf>
    <xf numFmtId="0" fontId="0" fillId="39" borderId="19" xfId="0" applyFill="1" applyBorder="1" applyAlignment="1" applyProtection="1">
      <alignment horizontal="center" vertical="center"/>
      <protection/>
    </xf>
    <xf numFmtId="0" fontId="0" fillId="39" borderId="18" xfId="0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top" wrapText="1"/>
    </xf>
    <xf numFmtId="0" fontId="3" fillId="38" borderId="14" xfId="0" applyFont="1" applyFill="1" applyBorder="1" applyAlignment="1">
      <alignment horizontal="left" vertical="top" wrapText="1"/>
    </xf>
    <xf numFmtId="0" fontId="3" fillId="38" borderId="18" xfId="0" applyFont="1" applyFill="1" applyBorder="1" applyAlignment="1">
      <alignment horizontal="left" vertical="top" wrapText="1"/>
    </xf>
    <xf numFmtId="0" fontId="0" fillId="37" borderId="14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38" borderId="14" xfId="0" applyFont="1" applyFill="1" applyBorder="1" applyAlignment="1">
      <alignment horizontal="center" vertical="center"/>
    </xf>
    <xf numFmtId="0" fontId="3" fillId="38" borderId="19" xfId="0" applyFont="1" applyFill="1" applyBorder="1" applyAlignment="1">
      <alignment horizontal="center" vertical="center"/>
    </xf>
    <xf numFmtId="0" fontId="3" fillId="38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1" fontId="3" fillId="0" borderId="17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37" borderId="14" xfId="0" applyNumberFormat="1" applyFont="1" applyFill="1" applyBorder="1" applyAlignment="1">
      <alignment horizontal="center" vertical="center"/>
    </xf>
    <xf numFmtId="1" fontId="3" fillId="37" borderId="18" xfId="0" applyNumberFormat="1" applyFont="1" applyFill="1" applyBorder="1" applyAlignment="1">
      <alignment horizontal="center" vertical="center"/>
    </xf>
    <xf numFmtId="0" fontId="3" fillId="38" borderId="14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 wrapText="1"/>
    </xf>
    <xf numFmtId="1" fontId="3" fillId="0" borderId="14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15" xfId="0" applyNumberFormat="1" applyFont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16"/>
  <sheetViews>
    <sheetView showZeros="0" tabSelected="1"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9" sqref="I9"/>
    </sheetView>
  </sheetViews>
  <sheetFormatPr defaultColWidth="9.00390625" defaultRowHeight="12.75"/>
  <cols>
    <col min="1" max="1" width="4.00390625" style="1" customWidth="1"/>
    <col min="2" max="2" width="18.00390625" style="1" customWidth="1"/>
    <col min="3" max="3" width="7.25390625" style="1" customWidth="1"/>
    <col min="4" max="18" width="3.125" style="1" customWidth="1"/>
    <col min="19" max="19" width="5.875" style="32" customWidth="1"/>
    <col min="20" max="35" width="3.125" style="1" customWidth="1"/>
    <col min="36" max="36" width="5.75390625" style="1" customWidth="1"/>
    <col min="37" max="37" width="4.375" style="1" customWidth="1"/>
    <col min="38" max="38" width="5.875" style="1" customWidth="1"/>
    <col min="39" max="40" width="5.125" style="1" customWidth="1"/>
    <col min="41" max="41" width="8.625" style="1" customWidth="1"/>
    <col min="42" max="42" width="4.375" style="1" customWidth="1"/>
    <col min="43" max="43" width="7.125" style="32" customWidth="1"/>
    <col min="44" max="44" width="4.25390625" style="1" customWidth="1"/>
    <col min="45" max="45" width="7.00390625" style="1" customWidth="1"/>
    <col min="46" max="46" width="6.125" style="1" customWidth="1"/>
    <col min="47" max="47" width="2.375" style="1" customWidth="1"/>
    <col min="48" max="48" width="5.375" style="1" customWidth="1"/>
    <col min="49" max="49" width="4.25390625" style="1" customWidth="1"/>
    <col min="50" max="56" width="3.625" style="22" hidden="1" customWidth="1"/>
    <col min="57" max="61" width="2.875" style="22" hidden="1" customWidth="1"/>
    <col min="62" max="63" width="3.00390625" style="22" hidden="1" customWidth="1"/>
    <col min="64" max="78" width="2.875" style="22" hidden="1" customWidth="1"/>
    <col min="79" max="80" width="3.625" style="22" hidden="1" customWidth="1"/>
    <col min="81" max="81" width="3.125" style="22" hidden="1" customWidth="1"/>
    <col min="82" max="84" width="9.125" style="22" customWidth="1"/>
    <col min="85" max="16384" width="9.125" style="1" customWidth="1"/>
  </cols>
  <sheetData>
    <row r="1" spans="2:3" ht="12.75">
      <c r="B1" s="4" t="s">
        <v>21</v>
      </c>
      <c r="C1" s="35">
        <v>29</v>
      </c>
    </row>
    <row r="2" spans="1:84" s="5" customFormat="1" ht="15.75">
      <c r="A2" s="79" t="s">
        <v>22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C2" s="33"/>
      <c r="AQ2" s="34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</row>
    <row r="3" spans="19:84" s="6" customFormat="1" ht="5.25" customHeight="1">
      <c r="S3" s="25"/>
      <c r="AQ3" s="25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</row>
    <row r="4" spans="1:48" s="21" customFormat="1" ht="24.75" customHeight="1">
      <c r="A4" s="101" t="s">
        <v>16</v>
      </c>
      <c r="B4" s="67" t="s">
        <v>12</v>
      </c>
      <c r="C4" s="67" t="s">
        <v>13</v>
      </c>
      <c r="D4" s="60">
        <v>1</v>
      </c>
      <c r="E4" s="60">
        <v>2</v>
      </c>
      <c r="F4" s="60">
        <v>3</v>
      </c>
      <c r="G4" s="60">
        <v>4</v>
      </c>
      <c r="H4" s="60">
        <v>5</v>
      </c>
      <c r="I4" s="97">
        <v>6</v>
      </c>
      <c r="J4" s="97">
        <v>7</v>
      </c>
      <c r="K4" s="60">
        <v>8</v>
      </c>
      <c r="L4" s="60">
        <v>9</v>
      </c>
      <c r="M4" s="60">
        <v>10</v>
      </c>
      <c r="N4" s="60">
        <v>11</v>
      </c>
      <c r="O4" s="60">
        <v>12</v>
      </c>
      <c r="P4" s="97">
        <v>13</v>
      </c>
      <c r="Q4" s="97">
        <v>14</v>
      </c>
      <c r="R4" s="60">
        <v>15</v>
      </c>
      <c r="S4" s="94" t="s">
        <v>18</v>
      </c>
      <c r="T4" s="60">
        <v>16</v>
      </c>
      <c r="U4" s="60">
        <v>17</v>
      </c>
      <c r="V4" s="60">
        <v>18</v>
      </c>
      <c r="W4" s="60">
        <v>19</v>
      </c>
      <c r="X4" s="76">
        <v>20</v>
      </c>
      <c r="Y4" s="97">
        <v>21</v>
      </c>
      <c r="Z4" s="97">
        <v>22</v>
      </c>
      <c r="AA4" s="97">
        <v>23</v>
      </c>
      <c r="AB4" s="60">
        <v>24</v>
      </c>
      <c r="AC4" s="60">
        <v>25</v>
      </c>
      <c r="AD4" s="60">
        <v>26</v>
      </c>
      <c r="AE4" s="97">
        <v>27</v>
      </c>
      <c r="AF4" s="97">
        <v>28</v>
      </c>
      <c r="AG4" s="76">
        <v>29</v>
      </c>
      <c r="AH4" s="72"/>
      <c r="AI4" s="72"/>
      <c r="AJ4" s="67" t="s">
        <v>19</v>
      </c>
      <c r="AK4" s="70" t="s">
        <v>9</v>
      </c>
      <c r="AL4" s="71"/>
      <c r="AM4" s="71"/>
      <c r="AN4" s="71"/>
      <c r="AO4" s="71"/>
      <c r="AP4" s="90"/>
      <c r="AQ4" s="94" t="s">
        <v>17</v>
      </c>
      <c r="AR4" s="75" t="s">
        <v>10</v>
      </c>
      <c r="AS4" s="93"/>
      <c r="AT4" s="67" t="s">
        <v>11</v>
      </c>
      <c r="AV4" s="66"/>
    </row>
    <row r="5" spans="1:48" s="21" customFormat="1" ht="12" customHeight="1">
      <c r="A5" s="102"/>
      <c r="B5" s="68"/>
      <c r="C5" s="68"/>
      <c r="D5" s="100"/>
      <c r="E5" s="100"/>
      <c r="F5" s="100"/>
      <c r="G5" s="100"/>
      <c r="H5" s="100"/>
      <c r="I5" s="98"/>
      <c r="J5" s="98"/>
      <c r="K5" s="100"/>
      <c r="L5" s="100"/>
      <c r="M5" s="100"/>
      <c r="N5" s="100"/>
      <c r="O5" s="100"/>
      <c r="P5" s="98"/>
      <c r="Q5" s="98">
        <v>14</v>
      </c>
      <c r="R5" s="100">
        <v>15</v>
      </c>
      <c r="S5" s="95"/>
      <c r="T5" s="100">
        <v>16</v>
      </c>
      <c r="U5" s="100">
        <v>17</v>
      </c>
      <c r="V5" s="100">
        <v>18</v>
      </c>
      <c r="W5" s="100">
        <v>19</v>
      </c>
      <c r="X5" s="77">
        <v>20</v>
      </c>
      <c r="Y5" s="98">
        <v>21</v>
      </c>
      <c r="Z5" s="98">
        <v>22</v>
      </c>
      <c r="AA5" s="98">
        <v>23</v>
      </c>
      <c r="AB5" s="100"/>
      <c r="AC5" s="100"/>
      <c r="AD5" s="100"/>
      <c r="AE5" s="98"/>
      <c r="AF5" s="98"/>
      <c r="AG5" s="77"/>
      <c r="AH5" s="73"/>
      <c r="AI5" s="73"/>
      <c r="AJ5" s="68"/>
      <c r="AK5" s="67" t="s">
        <v>4</v>
      </c>
      <c r="AL5" s="70" t="s">
        <v>8</v>
      </c>
      <c r="AM5" s="71"/>
      <c r="AN5" s="71"/>
      <c r="AO5" s="71"/>
      <c r="AP5" s="90"/>
      <c r="AQ5" s="95"/>
      <c r="AR5" s="67" t="s">
        <v>0</v>
      </c>
      <c r="AS5" s="67" t="s">
        <v>20</v>
      </c>
      <c r="AT5" s="68"/>
      <c r="AV5" s="66"/>
    </row>
    <row r="6" spans="1:48" s="21" customFormat="1" ht="12" customHeight="1">
      <c r="A6" s="102"/>
      <c r="B6" s="68"/>
      <c r="C6" s="68"/>
      <c r="D6" s="100"/>
      <c r="E6" s="100"/>
      <c r="F6" s="100"/>
      <c r="G6" s="100"/>
      <c r="H6" s="100"/>
      <c r="I6" s="98"/>
      <c r="J6" s="98"/>
      <c r="K6" s="100"/>
      <c r="L6" s="100"/>
      <c r="M6" s="100"/>
      <c r="N6" s="100"/>
      <c r="O6" s="100"/>
      <c r="P6" s="98"/>
      <c r="Q6" s="98"/>
      <c r="R6" s="100"/>
      <c r="S6" s="95"/>
      <c r="T6" s="100"/>
      <c r="U6" s="100"/>
      <c r="V6" s="100"/>
      <c r="W6" s="100"/>
      <c r="X6" s="77"/>
      <c r="Y6" s="98"/>
      <c r="Z6" s="98"/>
      <c r="AA6" s="98"/>
      <c r="AB6" s="100"/>
      <c r="AC6" s="100"/>
      <c r="AD6" s="100"/>
      <c r="AE6" s="98"/>
      <c r="AF6" s="98"/>
      <c r="AG6" s="77"/>
      <c r="AH6" s="73"/>
      <c r="AI6" s="73"/>
      <c r="AJ6" s="68"/>
      <c r="AK6" s="68"/>
      <c r="AL6" s="67" t="s">
        <v>5</v>
      </c>
      <c r="AM6" s="70" t="s">
        <v>7</v>
      </c>
      <c r="AN6" s="71"/>
      <c r="AO6" s="71"/>
      <c r="AP6" s="90"/>
      <c r="AQ6" s="95"/>
      <c r="AR6" s="68"/>
      <c r="AS6" s="68"/>
      <c r="AT6" s="68"/>
      <c r="AV6" s="66"/>
    </row>
    <row r="7" spans="1:81" s="22" customFormat="1" ht="52.5" customHeight="1">
      <c r="A7" s="103"/>
      <c r="B7" s="69"/>
      <c r="C7" s="69"/>
      <c r="D7" s="54"/>
      <c r="E7" s="54"/>
      <c r="F7" s="54"/>
      <c r="G7" s="54"/>
      <c r="H7" s="54"/>
      <c r="I7" s="99"/>
      <c r="J7" s="99"/>
      <c r="K7" s="54"/>
      <c r="L7" s="54"/>
      <c r="M7" s="54"/>
      <c r="N7" s="54"/>
      <c r="O7" s="54"/>
      <c r="P7" s="99"/>
      <c r="Q7" s="99"/>
      <c r="R7" s="54"/>
      <c r="S7" s="96"/>
      <c r="T7" s="54"/>
      <c r="U7" s="54"/>
      <c r="V7" s="54"/>
      <c r="W7" s="54"/>
      <c r="X7" s="78"/>
      <c r="Y7" s="99"/>
      <c r="Z7" s="99"/>
      <c r="AA7" s="99"/>
      <c r="AB7" s="54"/>
      <c r="AC7" s="54"/>
      <c r="AD7" s="54"/>
      <c r="AE7" s="99"/>
      <c r="AF7" s="99"/>
      <c r="AG7" s="78"/>
      <c r="AH7" s="74"/>
      <c r="AI7" s="74"/>
      <c r="AJ7" s="69"/>
      <c r="AK7" s="69"/>
      <c r="AL7" s="69"/>
      <c r="AM7" s="12" t="s">
        <v>6</v>
      </c>
      <c r="AN7" s="12" t="s">
        <v>15</v>
      </c>
      <c r="AO7" s="12" t="s">
        <v>14</v>
      </c>
      <c r="AP7" s="12"/>
      <c r="AQ7" s="96"/>
      <c r="AR7" s="69"/>
      <c r="AS7" s="69"/>
      <c r="AT7" s="69"/>
      <c r="AX7" s="22">
        <v>1</v>
      </c>
      <c r="AY7" s="22">
        <v>2</v>
      </c>
      <c r="AZ7" s="22">
        <v>3</v>
      </c>
      <c r="BA7" s="22">
        <v>4</v>
      </c>
      <c r="BB7" s="22">
        <v>5</v>
      </c>
      <c r="BC7" s="22">
        <v>6</v>
      </c>
      <c r="BD7" s="22">
        <v>7</v>
      </c>
      <c r="BE7" s="22">
        <v>8</v>
      </c>
      <c r="BF7" s="22">
        <v>9</v>
      </c>
      <c r="BG7" s="22">
        <v>10</v>
      </c>
      <c r="BH7" s="22">
        <v>11</v>
      </c>
      <c r="BI7" s="22">
        <v>12</v>
      </c>
      <c r="BJ7" s="22">
        <v>13</v>
      </c>
      <c r="BK7" s="22">
        <v>14</v>
      </c>
      <c r="BL7" s="22">
        <v>15</v>
      </c>
      <c r="BN7" s="22">
        <v>16</v>
      </c>
      <c r="BO7" s="22">
        <v>17</v>
      </c>
      <c r="BP7" s="22">
        <v>18</v>
      </c>
      <c r="BQ7" s="22">
        <v>19</v>
      </c>
      <c r="BR7" s="22">
        <v>20</v>
      </c>
      <c r="BS7" s="22">
        <v>21</v>
      </c>
      <c r="BT7" s="22">
        <v>22</v>
      </c>
      <c r="BU7" s="22">
        <v>23</v>
      </c>
      <c r="BV7" s="22">
        <v>24</v>
      </c>
      <c r="BW7" s="22">
        <v>25</v>
      </c>
      <c r="BX7" s="22">
        <v>26</v>
      </c>
      <c r="BY7" s="22">
        <v>27</v>
      </c>
      <c r="BZ7" s="22">
        <v>28</v>
      </c>
      <c r="CA7" s="22">
        <v>29</v>
      </c>
      <c r="CB7" s="22">
        <v>30</v>
      </c>
      <c r="CC7" s="22">
        <v>31</v>
      </c>
    </row>
    <row r="8" spans="1:84" s="3" customFormat="1" ht="11.25" customHeight="1">
      <c r="A8" s="13">
        <v>1</v>
      </c>
      <c r="B8" s="10">
        <v>2</v>
      </c>
      <c r="C8" s="10">
        <v>3</v>
      </c>
      <c r="D8" s="70">
        <v>4</v>
      </c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90"/>
      <c r="S8" s="26">
        <v>5</v>
      </c>
      <c r="T8" s="91"/>
      <c r="U8" s="92"/>
      <c r="V8" s="92"/>
      <c r="W8" s="92"/>
      <c r="X8" s="92"/>
      <c r="Y8" s="92"/>
      <c r="Z8" s="71">
        <v>6</v>
      </c>
      <c r="AA8" s="71"/>
      <c r="AB8" s="71"/>
      <c r="AC8" s="71"/>
      <c r="AD8" s="71"/>
      <c r="AE8" s="71"/>
      <c r="AF8" s="71"/>
      <c r="AG8" s="71"/>
      <c r="AH8" s="71"/>
      <c r="AI8" s="90"/>
      <c r="AJ8" s="10">
        <v>7</v>
      </c>
      <c r="AK8" s="13">
        <v>8</v>
      </c>
      <c r="AL8" s="13">
        <v>9</v>
      </c>
      <c r="AM8" s="10">
        <v>10</v>
      </c>
      <c r="AN8" s="13">
        <v>11</v>
      </c>
      <c r="AO8" s="13">
        <v>12</v>
      </c>
      <c r="AP8" s="13">
        <v>13</v>
      </c>
      <c r="AQ8" s="26">
        <v>14</v>
      </c>
      <c r="AR8" s="10">
        <v>15</v>
      </c>
      <c r="AS8" s="13">
        <v>16</v>
      </c>
      <c r="AT8" s="8">
        <v>17</v>
      </c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</row>
    <row r="9" spans="1:105" s="7" customFormat="1" ht="19.5" customHeight="1">
      <c r="A9" s="89">
        <v>1</v>
      </c>
      <c r="B9" s="62" t="s">
        <v>24</v>
      </c>
      <c r="C9" s="61"/>
      <c r="D9" s="48"/>
      <c r="E9" s="48"/>
      <c r="F9" s="48"/>
      <c r="G9" s="48" t="s">
        <v>23</v>
      </c>
      <c r="H9" s="48" t="s">
        <v>23</v>
      </c>
      <c r="I9" s="48" t="s">
        <v>23</v>
      </c>
      <c r="J9" s="48" t="s">
        <v>23</v>
      </c>
      <c r="K9" s="48" t="s">
        <v>26</v>
      </c>
      <c r="L9" s="48"/>
      <c r="M9" s="48"/>
      <c r="N9" s="48"/>
      <c r="O9" s="48"/>
      <c r="P9" s="48"/>
      <c r="Q9" s="48"/>
      <c r="R9" s="48"/>
      <c r="S9" s="49">
        <f>SUM(AX9:BL9)</f>
        <v>4</v>
      </c>
      <c r="T9" s="11" t="s">
        <v>1</v>
      </c>
      <c r="U9" s="11" t="s">
        <v>1</v>
      </c>
      <c r="V9" s="11" t="s">
        <v>1</v>
      </c>
      <c r="W9" s="11" t="s">
        <v>1</v>
      </c>
      <c r="X9" s="11" t="s">
        <v>1</v>
      </c>
      <c r="Y9" s="45" t="s">
        <v>3</v>
      </c>
      <c r="Z9" s="45" t="s">
        <v>3</v>
      </c>
      <c r="AA9" s="45" t="s">
        <v>3</v>
      </c>
      <c r="AB9" s="11" t="s">
        <v>1</v>
      </c>
      <c r="AC9" s="11" t="s">
        <v>1</v>
      </c>
      <c r="AD9" s="11" t="s">
        <v>1</v>
      </c>
      <c r="AE9" s="45" t="s">
        <v>3</v>
      </c>
      <c r="AF9" s="45" t="s">
        <v>3</v>
      </c>
      <c r="AG9" s="11" t="s">
        <v>1</v>
      </c>
      <c r="AH9" s="42"/>
      <c r="AI9" s="42"/>
      <c r="AJ9" s="8">
        <f>SUM(BN9:CC9)</f>
        <v>9</v>
      </c>
      <c r="AK9" s="87">
        <f>AJ9+S9</f>
        <v>13</v>
      </c>
      <c r="AL9" s="86">
        <f>AJ10+S10</f>
        <v>140</v>
      </c>
      <c r="AM9" s="58">
        <f>SUM(SUMIF(D9:R9,"ВМ",D10:R10),SUMIF(T9:AI9,"ВМ",T10:AI10))</f>
        <v>0</v>
      </c>
      <c r="AN9" s="58">
        <f>SUM(SUMIF(D9:R9,"Н",D10:R10),SUMIF(T9:AI9,"Н",T10:AI10))</f>
        <v>0</v>
      </c>
      <c r="AO9" s="58">
        <f>SUM(SUMIF(D9:R9,"РП",D10:R10),SUMIF(T9:AI9,"РП",T10:AI10))</f>
        <v>0</v>
      </c>
      <c r="AP9" s="60"/>
      <c r="AQ9" s="49">
        <f>$C$1-AK9</f>
        <v>16</v>
      </c>
      <c r="AR9" s="11"/>
      <c r="AS9" s="8"/>
      <c r="AT9" s="64">
        <f>SUM(COUNTIF(D9:R9,"В"),COUNTIF(T9:AI9,"В"))</f>
        <v>6</v>
      </c>
      <c r="AX9" s="24" t="b">
        <f>IF(D9="Я",1,IF(D9="Н",1,IF(D9="РП",1,IF(D9="С",1,IF(D9="ВМ",1,IF(D9="К",1,IF(D9="УВ",1,IF(D9="ЛЧ",1))))))))</f>
        <v>0</v>
      </c>
      <c r="AY9" s="24" t="b">
        <f>IF(E9="Я",1,IF(E9="Н",1,IF(E9="РП",1,IF(E9="С",1,IF(E9="ВМ",1,IF(E9="К",1,IF(E9="УВ",1,IF(E9="ЛЧ",1))))))))</f>
        <v>0</v>
      </c>
      <c r="AZ9" s="24" t="b">
        <f>IF(F9="Я",1,IF(F9="Н",1,IF(F9="РП",1,IF(F9="С",1,IF(F9="ВМ",1,IF(F9="К",1,IF(F9="УВ",1,IF(F9="ЛЧ",1))))))))</f>
        <v>0</v>
      </c>
      <c r="BA9" s="24">
        <f>IF(G9="Я",1,IF(G9="Н",1,IF(G9="РП",1,IF(G9="С",1,IF(G9="ВМ",1,IF(G9="К",1,IF(G9="УВ",1,IF(G9="ЛЧ",1))))))))</f>
        <v>1</v>
      </c>
      <c r="BB9" s="24">
        <f>IF(H9="Я",1,IF(H9="Н",1,IF(H9="РП",1,IF(H9="С",1,IF(H9="ВМ",1,IF(H9="К",1,IF(H9="УВ",1,IF(H9="ЛЧ",1))))))))</f>
        <v>1</v>
      </c>
      <c r="BC9" s="24">
        <f>IF(I9="Я",1,IF(I9="Н",1,IF(I9="РП",1,IF(I9="С",1,IF(I9="ВМ",1,IF(I9="К",1,IF(I9="УВ",1,IF(I9="ЛЧ",1))))))))</f>
        <v>1</v>
      </c>
      <c r="BD9" s="24">
        <f>IF(J9="Я",1,IF(J9="Н",1,IF(J9="РП",1,IF(J9="С",1,IF(J9="ВМ",1,IF(J9="К",1,IF(J9="УВ",1,IF(J9="ЛЧ",1))))))))</f>
        <v>1</v>
      </c>
      <c r="BE9" s="24" t="b">
        <f>IF(K9="Я",1,IF(K9="Н",1,IF(K9="РП",1,IF(K9="С",1,IF(K9="ВМ",1,IF(K9="К",1,IF(K9="УВ",1,IF(K9="ЛЧ",1))))))))</f>
        <v>0</v>
      </c>
      <c r="BF9" s="24" t="b">
        <f>IF(L9="Я",1,IF(L9="Н",1,IF(L9="РП",1,IF(L9="С",1,IF(L9="ВМ",1,IF(L9="К",1,IF(L9="УВ",1,IF(L9="ЛЧ",1))))))))</f>
        <v>0</v>
      </c>
      <c r="BG9" s="24" t="b">
        <f>IF(M9="Я",1,IF(M9="Н",1,IF(M9="РП",1,IF(M9="С",1,IF(M9="ВМ",1,IF(M9="К",1,IF(M9="УВ",1,IF(M9="ЛЧ",1))))))))</f>
        <v>0</v>
      </c>
      <c r="BH9" s="24" t="b">
        <f>IF(N9="Я",1,IF(N9="Н",1,IF(N9="РП",1,IF(N9="С",1,IF(N9="ВМ",1,IF(N9="К",1,IF(N9="УВ",1,IF(N9="ЛЧ",1))))))))</f>
        <v>0</v>
      </c>
      <c r="BI9" s="24" t="b">
        <f>IF(O9="Я",1,IF(O9="Н",1,IF(O9="РП",1,IF(O9="С",1,IF(O9="ВМ",1,IF(O9="К",1,IF(O9="УВ",1,IF(O9="ЛЧ",1))))))))</f>
        <v>0</v>
      </c>
      <c r="BJ9" s="24" t="b">
        <f>IF(P9="Я",1,IF(P9="Н",1,IF(P9="РП",1,IF(P9="С",1,IF(P9="ВМ",1,IF(P9="К",1,IF(P9="УВ",1,IF(P9="ЛЧ",1))))))))</f>
        <v>0</v>
      </c>
      <c r="BK9" s="24" t="b">
        <f>IF(Q9="Я",1,IF(Q9="Н",1,IF(Q9="РП",1,IF(Q9="С",1,IF(Q9="ВМ",1,IF(Q9="К",1,IF(Q9="УВ",1,IF(Q9="ЛЧ",1))))))))</f>
        <v>0</v>
      </c>
      <c r="BL9" s="24" t="b">
        <f>IF(R9="Я",1,IF(R9="Н",1,IF(R9="РП",1,IF(R9="С",1,IF(R9="ВМ",1,IF(R9="К",1,IF(R9="УВ",1,IF(R9="ЛЧ",1))))))))</f>
        <v>0</v>
      </c>
      <c r="BM9" s="24"/>
      <c r="BN9" s="24">
        <f>IF(T9="Я",1,IF(T9="Н",1,IF(T9="РП",1,IF(T9="С",1,IF(T9="ВМ",1,IF(T9="К",1,IF(T9="УВ",1,IF(T9="ЛЧ",1))))))))</f>
        <v>1</v>
      </c>
      <c r="BO9" s="24">
        <f>IF(U9="Я",1,IF(U9="Н",1,IF(U9="РП",1,IF(U9="С",1,IF(U9="ВМ",1,IF(U9="К",1,IF(U9="УВ",1,IF(U9="ЛЧ",1))))))))</f>
        <v>1</v>
      </c>
      <c r="BP9" s="24">
        <f>IF(V9="Я",1,IF(V9="Н",1,IF(V9="РП",1,IF(V9="С",1,IF(V9="ВМ",1,IF(V9="К",1,IF(V9="УВ",1,IF(V9="ЛЧ",1))))))))</f>
        <v>1</v>
      </c>
      <c r="BQ9" s="24">
        <f>IF(W9="Я",1,IF(W9="Н",1,IF(W9="РП",1,IF(W9="С",1,IF(W9="ВМ",1,IF(W9="К",1,IF(W9="УВ",1,IF(W9="ЛЧ",1))))))))</f>
        <v>1</v>
      </c>
      <c r="BR9" s="24">
        <f>IF(X9="Я",1,IF(X9="Н",1,IF(X9="РП",1,IF(X9="С",1,IF(X9="ВМ",1,IF(X9="К",1,IF(X9="УВ",1,IF(X9="ЛЧ",1))))))))</f>
        <v>1</v>
      </c>
      <c r="BS9" s="24" t="b">
        <f>IF(Y9="Я",1,IF(Y9="Н",1,IF(Y9="РП",1,IF(Y9="С",1,IF(Y9="ВМ",1,IF(Y9="К",1,IF(Y9="УВ",1,IF(Y9="ЛЧ",1))))))))</f>
        <v>0</v>
      </c>
      <c r="BT9" s="24" t="b">
        <f>IF(Z9="Я",1,IF(Z9="Н",1,IF(Z9="РП",1,IF(Z9="С",1,IF(Z9="ВМ",1,IF(Z9="К",1,IF(Z9="УВ",1,IF(Z9="ЛЧ",1))))))))</f>
        <v>0</v>
      </c>
      <c r="BU9" s="24" t="b">
        <f>IF(AA9="Я",1,IF(AA9="Н",1,IF(AA9="РП",1,IF(AA9="С",1,IF(AA9="ВМ",1,IF(AA9="К",1,IF(AA9="УВ",1,IF(AA9="ЛЧ",1))))))))</f>
        <v>0</v>
      </c>
      <c r="BV9" s="24">
        <f>IF(AB9="Я",1,IF(AB9="Н",1,IF(AB9="РП",1,IF(AB9="С",1,IF(AB9="ВМ",1,IF(AB9="К",1,IF(AB9="УВ",1,IF(AB9="ЛЧ",1))))))))</f>
        <v>1</v>
      </c>
      <c r="BW9" s="24">
        <f>IF(AC9="Я",1,IF(AC9="Н",1,IF(AC9="РП",1,IF(AC9="С",1,IF(AC9="ВМ",1,IF(AC9="К",1,IF(AC9="УВ",1,IF(AC9="ЛЧ",1))))))))</f>
        <v>1</v>
      </c>
      <c r="BX9" s="24">
        <f>IF(AD9="Я",1,IF(AD9="Н",1,IF(AD9="РП",1,IF(AD9="С",1,IF(AD9="ВМ",1,IF(AD9="К",1,IF(AD9="УВ",1,IF(AD9="ЛЧ",1))))))))</f>
        <v>1</v>
      </c>
      <c r="BY9" s="24" t="b">
        <f>IF(AE9="Я",1,IF(AE9="Н",1,IF(AE9="РП",1,IF(AE9="С",1,IF(AE9="ВМ",1,IF(AE9="К",1,IF(AE9="УВ",1,IF(AE9="ЛЧ",1))))))))</f>
        <v>0</v>
      </c>
      <c r="BZ9" s="24" t="b">
        <f>IF(AF9="Я",1,IF(AF9="Н",1,IF(AF9="РП",1,IF(AF9="С",1,IF(AF9="ВМ",1,IF(AF9="К",1,IF(AF9="УВ",1,IF(AF9="ЛЧ",1))))))))</f>
        <v>0</v>
      </c>
      <c r="CA9" s="24">
        <f>IF(AG9="Я",1,IF(AG9="Н",1,IF(AG9="РП",1,IF(AG9="С",1,IF(AG9="ВМ",1,IF(AG9="К",1,IF(AG9="УВ",1,IF(AG9="ЛЧ",1))))))))</f>
        <v>1</v>
      </c>
      <c r="CB9" s="24" t="b">
        <f>IF(AH9="Я",1,IF(AH9="Н",1,IF(AH9="РП",1,IF(AH9="С",1,IF(AH9="ВМ",1,IF(AH9="К",1,IF(AH9="УВ",1,IF(AH9="ЛЧ",1))))))))</f>
        <v>0</v>
      </c>
      <c r="CC9" s="24" t="b">
        <f>IF(AI9="Я",1,IF(AI9="Н",1,IF(AI9="РП",1,IF(AI9="С",1,IF(AI9="ВМ",1,IF(AI9="К",1,IF(AI9="УВ",1,IF(AI9="ЛЧ",1))))))))</f>
        <v>0</v>
      </c>
      <c r="CD9" s="24">
        <f>IF(AJ9="Я",1,IF(AJ9="Н",1,IF(AJ9="РП",1,IF(AJ9="С",1,IF(AJ9="ВМ",1,IF(AJ9="К",1,IF(AJ9="УВ",1,IF(AJ9="21",1,0))))))))</f>
        <v>0</v>
      </c>
      <c r="CE9" s="24">
        <f>IF(AK9="Я",1,IF(AK9="Н",1,IF(AK9="РП",1,IF(AK9="С",1,IF(AK9="ВМ",1,IF(AK9="К",1,IF(AK9="УВ",1,IF(AK9="21",1,0))))))))</f>
        <v>0</v>
      </c>
      <c r="CF9" s="24">
        <f>IF(AL9="Я",1,IF(AL9="Н",1,IF(AL9="РП",1,IF(AL9="С",1,IF(AL9="ВМ",1,IF(AL9="К",1,IF(AL9="УВ",1,IF(AL9="21",1,0))))))))</f>
        <v>0</v>
      </c>
      <c r="CG9" s="24">
        <f>IF(AM9="Я",1,IF(AM9="Н",1,IF(AM9="РП",1,IF(AM9="С",1,IF(AM9="ВМ",1,IF(AM9="К",1,IF(AM9="УВ",1,IF(AM9="21",1,0))))))))</f>
        <v>0</v>
      </c>
      <c r="CH9" s="24">
        <f>IF(AN9="Я",1,IF(AN9="Н",1,IF(AN9="РП",1,IF(AN9="С",1,IF(AN9="ВМ",1,IF(AN9="К",1,IF(AN9="УВ",1,IF(AN9="21",1,0))))))))</f>
        <v>0</v>
      </c>
      <c r="CI9" s="24">
        <f>IF(AO9="Я",1,IF(AO9="Н",1,IF(AO9="РП",1,IF(AO9="С",1,IF(AO9="ВМ",1,IF(AO9="К",1,IF(AO9="УВ",1,IF(AO9="21",1,0))))))))</f>
        <v>0</v>
      </c>
      <c r="CJ9" s="24">
        <f>IF(AP9="Я",1,IF(AP9="Н",1,IF(AP9="РП",1,IF(AP9="С",1,IF(AP9="ВМ",1,IF(AP9="К",1,IF(AP9="УВ",1,IF(AP9="21",1,0))))))))</f>
        <v>0</v>
      </c>
      <c r="CK9" s="24">
        <f>IF(AQ9="Я",1,IF(AQ9="Н",1,IF(AQ9="РП",1,IF(AQ9="С",1,IF(AQ9="ВМ",1,IF(AQ9="К",1,IF(AQ9="УВ",1,IF(AQ9="21",1,0))))))))</f>
        <v>0</v>
      </c>
      <c r="CL9" s="24">
        <f>IF(AR9="Я",1,IF(AR9="Н",1,IF(AR9="РП",1,IF(AR9="С",1,IF(AR9="ВМ",1,IF(AR9="К",1,IF(AR9="УВ",1,IF(AR9="21",1,0))))))))</f>
        <v>0</v>
      </c>
      <c r="CM9" s="24">
        <f>IF(AS9="Я",1,IF(AS9="Н",1,IF(AS9="РП",1,IF(AS9="С",1,IF(AS9="ВМ",1,IF(AS9="К",1,IF(AS9="УВ",1,IF(AS9="21",1,0))))))))</f>
        <v>0</v>
      </c>
      <c r="CN9" s="24">
        <f>IF(AT9="Я",1,IF(AT9="Н",1,IF(AT9="РП",1,IF(AT9="С",1,IF(AT9="ВМ",1,IF(AT9="К",1,IF(AT9="УВ",1,IF(AT9="21",1,0))))))))</f>
        <v>0</v>
      </c>
      <c r="CO9" s="24">
        <f aca="true" t="shared" si="0" ref="CO9:DA9">IF(AU9="Я",1,IF(AU9="Н",1,IF(AU9="РП",1,IF(AU9="С",1,IF(AU9="ВМ",1,IF(AU9="К",1,IF(AU9="УВ",1,IF(AU9="21",1,0))))))))</f>
        <v>0</v>
      </c>
      <c r="CP9" s="24">
        <f t="shared" si="0"/>
        <v>0</v>
      </c>
      <c r="CQ9" s="24">
        <f t="shared" si="0"/>
        <v>0</v>
      </c>
      <c r="CR9" s="24">
        <f t="shared" si="0"/>
        <v>0</v>
      </c>
      <c r="CS9" s="24">
        <f t="shared" si="0"/>
        <v>0</v>
      </c>
      <c r="CT9" s="24">
        <f t="shared" si="0"/>
        <v>0</v>
      </c>
      <c r="CU9" s="24">
        <f t="shared" si="0"/>
        <v>0</v>
      </c>
      <c r="CV9" s="24">
        <f t="shared" si="0"/>
        <v>0</v>
      </c>
      <c r="CW9" s="24">
        <f t="shared" si="0"/>
        <v>0</v>
      </c>
      <c r="CX9" s="24">
        <f t="shared" si="0"/>
        <v>0</v>
      </c>
      <c r="CY9" s="24">
        <f t="shared" si="0"/>
        <v>0</v>
      </c>
      <c r="CZ9" s="24">
        <f t="shared" si="0"/>
        <v>0</v>
      </c>
      <c r="DA9" s="24">
        <f t="shared" si="0"/>
        <v>0</v>
      </c>
    </row>
    <row r="10" spans="1:84" s="7" customFormat="1" ht="49.5" customHeight="1" thickBot="1">
      <c r="A10" s="56"/>
      <c r="B10" s="63"/>
      <c r="C10" s="83"/>
      <c r="D10" s="30">
        <v>7</v>
      </c>
      <c r="E10" s="30">
        <v>7</v>
      </c>
      <c r="F10" s="30">
        <v>7</v>
      </c>
      <c r="G10" s="30">
        <v>7</v>
      </c>
      <c r="H10" s="30">
        <v>7</v>
      </c>
      <c r="I10" s="46"/>
      <c r="J10" s="46"/>
      <c r="K10" s="30">
        <v>7</v>
      </c>
      <c r="L10" s="30">
        <v>7</v>
      </c>
      <c r="M10" s="30">
        <v>7</v>
      </c>
      <c r="N10" s="30">
        <v>7</v>
      </c>
      <c r="O10" s="30">
        <v>7</v>
      </c>
      <c r="P10" s="46"/>
      <c r="Q10" s="46"/>
      <c r="R10" s="30">
        <v>7</v>
      </c>
      <c r="S10" s="28">
        <f>SUM(D10:R10)</f>
        <v>77</v>
      </c>
      <c r="T10" s="30">
        <v>7</v>
      </c>
      <c r="U10" s="30">
        <v>7</v>
      </c>
      <c r="V10" s="30">
        <v>7</v>
      </c>
      <c r="W10" s="30">
        <v>7</v>
      </c>
      <c r="X10" s="30">
        <v>7</v>
      </c>
      <c r="Y10" s="46"/>
      <c r="Z10" s="46"/>
      <c r="AA10" s="46"/>
      <c r="AB10" s="30">
        <v>7</v>
      </c>
      <c r="AC10" s="30">
        <v>7</v>
      </c>
      <c r="AD10" s="30">
        <v>7</v>
      </c>
      <c r="AE10" s="46"/>
      <c r="AF10" s="46"/>
      <c r="AG10" s="30">
        <v>7</v>
      </c>
      <c r="AH10" s="43"/>
      <c r="AI10" s="43"/>
      <c r="AJ10" s="27">
        <f>SUM(T10:AI10)</f>
        <v>63</v>
      </c>
      <c r="AK10" s="88"/>
      <c r="AL10" s="85"/>
      <c r="AM10" s="59"/>
      <c r="AN10" s="59"/>
      <c r="AO10" s="59"/>
      <c r="AP10" s="81"/>
      <c r="AQ10" s="50">
        <f>$C$1*(AL9/AK9)-AL9</f>
        <v>172.30769230769232</v>
      </c>
      <c r="AR10" s="14"/>
      <c r="AS10" s="13"/>
      <c r="AT10" s="65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s="7" customFormat="1" ht="19.5" customHeight="1">
      <c r="A11" s="55">
        <v>2</v>
      </c>
      <c r="B11" s="57" t="s">
        <v>25</v>
      </c>
      <c r="C11" s="82"/>
      <c r="D11" s="16" t="s">
        <v>1</v>
      </c>
      <c r="E11" s="16" t="s">
        <v>1</v>
      </c>
      <c r="F11" s="16" t="s">
        <v>1</v>
      </c>
      <c r="G11" s="16" t="s">
        <v>1</v>
      </c>
      <c r="H11" s="16" t="s">
        <v>1</v>
      </c>
      <c r="I11" s="47" t="s">
        <v>3</v>
      </c>
      <c r="J11" s="47" t="s">
        <v>2</v>
      </c>
      <c r="K11" s="16" t="s">
        <v>1</v>
      </c>
      <c r="L11" s="16" t="s">
        <v>1</v>
      </c>
      <c r="M11" s="16" t="s">
        <v>3</v>
      </c>
      <c r="N11" s="16" t="s">
        <v>1</v>
      </c>
      <c r="O11" s="16" t="s">
        <v>1</v>
      </c>
      <c r="P11" s="47" t="s">
        <v>3</v>
      </c>
      <c r="Q11" s="47" t="s">
        <v>3</v>
      </c>
      <c r="R11" s="16" t="s">
        <v>1</v>
      </c>
      <c r="S11" s="29">
        <f>SUM(AX11:BL11)</f>
        <v>11</v>
      </c>
      <c r="T11" s="11" t="s">
        <v>1</v>
      </c>
      <c r="U11" s="11" t="s">
        <v>1</v>
      </c>
      <c r="V11" s="11" t="s">
        <v>1</v>
      </c>
      <c r="W11" s="11" t="s">
        <v>1</v>
      </c>
      <c r="X11" s="11" t="s">
        <v>3</v>
      </c>
      <c r="Y11" s="47" t="s">
        <v>2</v>
      </c>
      <c r="Z11" s="47" t="s">
        <v>3</v>
      </c>
      <c r="AA11" s="47" t="s">
        <v>3</v>
      </c>
      <c r="AB11" s="16" t="s">
        <v>1</v>
      </c>
      <c r="AC11" s="16" t="s">
        <v>1</v>
      </c>
      <c r="AD11" s="16" t="s">
        <v>1</v>
      </c>
      <c r="AE11" s="47" t="s">
        <v>3</v>
      </c>
      <c r="AF11" s="47" t="s">
        <v>3</v>
      </c>
      <c r="AG11" s="16" t="s">
        <v>1</v>
      </c>
      <c r="AH11" s="44"/>
      <c r="AI11" s="44"/>
      <c r="AJ11" s="17">
        <f>SUM(BN11:CC11)</f>
        <v>9</v>
      </c>
      <c r="AK11" s="80">
        <f>AJ11+S11</f>
        <v>20</v>
      </c>
      <c r="AL11" s="84">
        <f>AJ12+S12</f>
        <v>140</v>
      </c>
      <c r="AM11" s="80">
        <f>SUM(SUMIF(D11:R11,"ВМ",D12:R12),SUMIF(T11:AI11,"ВМ",T12:AI12))</f>
        <v>0</v>
      </c>
      <c r="AN11" s="80">
        <f>SUM(SUMIF(D11:R11,"Н",D12:R12),SUMIF(T11:AI11,"Н",T12:AI12))</f>
        <v>0</v>
      </c>
      <c r="AO11" s="80">
        <f>SUM(SUMIF(D11:R11,"РП",D12:R12),SUMIF(T11:AI11,"РП",T12:AI12))</f>
        <v>14</v>
      </c>
      <c r="AP11" s="80"/>
      <c r="AQ11" s="29">
        <f>$C$1-AK11</f>
        <v>9</v>
      </c>
      <c r="AR11" s="18"/>
      <c r="AS11" s="17"/>
      <c r="AT11" s="80">
        <f>SUM(COUNTIF(D11:R11,"В"),COUNTIF(T11:AI11,"В"))</f>
        <v>9</v>
      </c>
      <c r="AX11" s="24">
        <f>IF(D11="Я",1,IF(D11="Н",1,IF(D11="РП",1,IF(D11="С",1,IF(D11="ВМ",1,IF(D11="К",1,IF(D11="УВ",1,IF(D11="ЛЧ",1))))))))</f>
        <v>1</v>
      </c>
      <c r="AY11" s="24">
        <f>IF(E11="Я",1,IF(E11="Н",1,IF(E11="РП",1,IF(E11="С",1,IF(E11="ВМ",1,IF(E11="К",1,IF(E11="УВ",1,IF(E11="ЛЧ",1))))))))</f>
        <v>1</v>
      </c>
      <c r="AZ11" s="24">
        <f>IF(F11="Я",1,IF(F11="Н",1,IF(F11="РП",1,IF(F11="С",1,IF(F11="ВМ",1,IF(F11="К",1,IF(F11="УВ",1,IF(F11="ЛЧ",1))))))))</f>
        <v>1</v>
      </c>
      <c r="BA11" s="24">
        <f>IF(G11="Я",1,IF(G11="Н",1,IF(G11="РП",1,IF(G11="С",1,IF(G11="ВМ",1,IF(G11="К",1,IF(G11="УВ",1,IF(G11="ЛЧ",1))))))))</f>
        <v>1</v>
      </c>
      <c r="BB11" s="24">
        <f>IF(H11="Я",1,IF(H11="Н",1,IF(H11="РП",1,IF(H11="С",1,IF(H11="ВМ",1,IF(H11="К",1,IF(H11="УВ",1,IF(H11="ЛЧ",1))))))))</f>
        <v>1</v>
      </c>
      <c r="BC11" s="24" t="b">
        <f>IF(I11="Я",1,IF(I11="Н",1,IF(I11="РП",1,IF(I11="С",1,IF(I11="ВМ",1,IF(I11="К",1,IF(I11="УВ",1,IF(I11="ЛЧ",1))))))))</f>
        <v>0</v>
      </c>
      <c r="BD11" s="24">
        <f>IF(J11="Я",1,IF(J11="Н",1,IF(J11="РП",1,IF(J11="С",1,IF(J11="ВМ",1,IF(J11="К",1,IF(J11="УВ",1,IF(J11="ЛЧ",1))))))))</f>
        <v>1</v>
      </c>
      <c r="BE11" s="24">
        <f>IF(K11="Я",1,IF(K11="Н",1,IF(K11="РП",1,IF(K11="С",1,IF(K11="ВМ",1,IF(K11="К",1,IF(K11="УВ",1,IF(K11="ЛЧ",1))))))))</f>
        <v>1</v>
      </c>
      <c r="BF11" s="24">
        <f>IF(L11="Я",1,IF(L11="Н",1,IF(L11="РП",1,IF(L11="С",1,IF(L11="ВМ",1,IF(L11="К",1,IF(L11="УВ",1,IF(L11="ЛЧ",1))))))))</f>
        <v>1</v>
      </c>
      <c r="BG11" s="24" t="b">
        <f>IF(M11="Я",1,IF(M11="Н",1,IF(M11="РП",1,IF(M11="С",1,IF(M11="ВМ",1,IF(M11="К",1,IF(M11="УВ",1,IF(M11="ЛЧ",1))))))))</f>
        <v>0</v>
      </c>
      <c r="BH11" s="24">
        <f>IF(N11="Я",1,IF(N11="Н",1,IF(N11="РП",1,IF(N11="С",1,IF(N11="ВМ",1,IF(N11="К",1,IF(N11="УВ",1,IF(N11="ЛЧ",1))))))))</f>
        <v>1</v>
      </c>
      <c r="BI11" s="24">
        <f>IF(O11="Я",1,IF(O11="Н",1,IF(O11="РП",1,IF(O11="С",1,IF(O11="ВМ",1,IF(O11="К",1,IF(O11="УВ",1,IF(O11="ЛЧ",1))))))))</f>
        <v>1</v>
      </c>
      <c r="BJ11" s="24" t="b">
        <f>IF(P11="Я",1,IF(P11="Н",1,IF(P11="РП",1,IF(P11="С",1,IF(P11="ВМ",1,IF(P11="К",1,IF(P11="УВ",1,IF(P11="ЛЧ",1))))))))</f>
        <v>0</v>
      </c>
      <c r="BK11" s="24" t="b">
        <f>IF(Q11="Я",1,IF(Q11="Н",1,IF(Q11="РП",1,IF(Q11="С",1,IF(Q11="ВМ",1,IF(Q11="К",1,IF(Q11="УВ",1,IF(Q11="ЛЧ",1))))))))</f>
        <v>0</v>
      </c>
      <c r="BL11" s="24">
        <f>IF(R11="Я",1,IF(R11="Н",1,IF(R11="РП",1,IF(R11="С",1,IF(R11="ВМ",1,IF(R11="К",1,IF(R11="УВ",1,IF(R11="ЛЧ",1))))))))</f>
        <v>1</v>
      </c>
      <c r="BM11" s="24"/>
      <c r="BN11" s="24">
        <f>IF(T11="Я",1,IF(T11="Н",1,IF(T11="РП",1,IF(T11="С",1,IF(T11="ВМ",1,IF(T11="К",1,IF(T11="УВ",1,IF(T11="ЛЧ",1))))))))</f>
        <v>1</v>
      </c>
      <c r="BO11" s="24">
        <f>IF(U11="Я",1,IF(U11="Н",1,IF(U11="РП",1,IF(U11="С",1,IF(U11="ВМ",1,IF(U11="К",1,IF(U11="УВ",1,IF(U11="ЛЧ",1))))))))</f>
        <v>1</v>
      </c>
      <c r="BP11" s="24">
        <f>IF(V11="Я",1,IF(V11="Н",1,IF(V11="РП",1,IF(V11="С",1,IF(V11="ВМ",1,IF(V11="К",1,IF(V11="УВ",1,IF(V11="ЛЧ",1))))))))</f>
        <v>1</v>
      </c>
      <c r="BQ11" s="24">
        <f>IF(W11="Я",1,IF(W11="Н",1,IF(W11="РП",1,IF(W11="С",1,IF(W11="ВМ",1,IF(W11="К",1,IF(W11="УВ",1,IF(W11="ЛЧ",1))))))))</f>
        <v>1</v>
      </c>
      <c r="BR11" s="24" t="b">
        <f>IF(X11="Я",1,IF(X11="Н",1,IF(X11="РП",1,IF(X11="С",1,IF(X11="ВМ",1,IF(X11="К",1,IF(X11="УВ",1,IF(X11="ЛЧ",1))))))))</f>
        <v>0</v>
      </c>
      <c r="BS11" s="24">
        <f>IF(Y11="Я",1,IF(Y11="Н",1,IF(Y11="РП",1,IF(Y11="С",1,IF(Y11="ВМ",1,IF(Y11="К",1,IF(Y11="УВ",1,IF(Y11="ЛЧ",1))))))))</f>
        <v>1</v>
      </c>
      <c r="BT11" s="24" t="b">
        <f>IF(Z11="Я",1,IF(Z11="Н",1,IF(Z11="РП",1,IF(Z11="С",1,IF(Z11="ВМ",1,IF(Z11="К",1,IF(Z11="УВ",1,IF(Z11="ЛЧ",1))))))))</f>
        <v>0</v>
      </c>
      <c r="BU11" s="24" t="b">
        <f>IF(AA11="Я",1,IF(AA11="Н",1,IF(AA11="РП",1,IF(AA11="С",1,IF(AA11="ВМ",1,IF(AA11="К",1,IF(AA11="УВ",1,IF(AA11="ЛЧ",1))))))))</f>
        <v>0</v>
      </c>
      <c r="BV11" s="24">
        <f>IF(AB11="Я",1,IF(AB11="Н",1,IF(AB11="РП",1,IF(AB11="С",1,IF(AB11="ВМ",1,IF(AB11="К",1,IF(AB11="УВ",1,IF(AB11="ЛЧ",1))))))))</f>
        <v>1</v>
      </c>
      <c r="BW11" s="24">
        <f>IF(AC11="Я",1,IF(AC11="Н",1,IF(AC11="РП",1,IF(AC11="С",1,IF(AC11="ВМ",1,IF(AC11="К",1,IF(AC11="УВ",1,IF(AC11="ЛЧ",1))))))))</f>
        <v>1</v>
      </c>
      <c r="BX11" s="24">
        <f>IF(AD11="Я",1,IF(AD11="Н",1,IF(AD11="РП",1,IF(AD11="С",1,IF(AD11="ВМ",1,IF(AD11="К",1,IF(AD11="УВ",1,IF(AD11="ЛЧ",1))))))))</f>
        <v>1</v>
      </c>
      <c r="BY11" s="24" t="b">
        <f>IF(AE11="Я",1,IF(AE11="Н",1,IF(AE11="РП",1,IF(AE11="С",1,IF(AE11="ВМ",1,IF(AE11="К",1,IF(AE11="УВ",1,IF(AE11="ЛЧ",1))))))))</f>
        <v>0</v>
      </c>
      <c r="BZ11" s="24" t="b">
        <f>IF(AF11="Я",1,IF(AF11="Н",1,IF(AF11="РП",1,IF(AF11="С",1,IF(AF11="ВМ",1,IF(AF11="К",1,IF(AF11="УВ",1,IF(AF11="ЛЧ",1))))))))</f>
        <v>0</v>
      </c>
      <c r="CA11" s="24">
        <f>IF(AG11="Я",1,IF(AG11="Н",1,IF(AG11="РП",1,IF(AG11="С",1,IF(AG11="ВМ",1,IF(AG11="К",1,IF(AG11="УВ",1,IF(AG11="ЛЧ",1))))))))</f>
        <v>1</v>
      </c>
      <c r="CB11" s="24" t="b">
        <f>IF(AH11="Я",1,IF(AH11="Н",1,IF(AH11="РП",1,IF(AH11="С",1,IF(AH11="ВМ",1,IF(AH11="К",1,IF(AH11="УВ",1,IF(AH11="ЛЧ",1))))))))</f>
        <v>0</v>
      </c>
      <c r="CC11" s="24" t="b">
        <f>IF(AI11="Я",1,IF(AI11="Н",1,IF(AI11="РП",1,IF(AI11="С",1,IF(AI11="ВМ",1,IF(AI11="К",1,IF(AI11="УВ",1,IF(AI11="ЛЧ",1))))))))</f>
        <v>0</v>
      </c>
      <c r="CD11" s="24"/>
      <c r="CE11" s="24"/>
      <c r="CF11" s="24"/>
    </row>
    <row r="12" spans="1:84" s="7" customFormat="1" ht="19.5" customHeight="1" thickBot="1">
      <c r="A12" s="56"/>
      <c r="B12" s="63"/>
      <c r="C12" s="83"/>
      <c r="D12" s="30">
        <v>7</v>
      </c>
      <c r="E12" s="30">
        <v>7</v>
      </c>
      <c r="F12" s="30">
        <v>7</v>
      </c>
      <c r="G12" s="30">
        <v>7</v>
      </c>
      <c r="H12" s="30">
        <v>7</v>
      </c>
      <c r="I12" s="46"/>
      <c r="J12" s="46">
        <v>7</v>
      </c>
      <c r="K12" s="30">
        <v>7</v>
      </c>
      <c r="L12" s="30">
        <v>7</v>
      </c>
      <c r="M12" s="30"/>
      <c r="N12" s="30">
        <v>7</v>
      </c>
      <c r="O12" s="30">
        <v>7</v>
      </c>
      <c r="P12" s="46"/>
      <c r="Q12" s="46"/>
      <c r="R12" s="30">
        <v>7</v>
      </c>
      <c r="S12" s="30">
        <f>SUM(D12:R12)</f>
        <v>77</v>
      </c>
      <c r="T12" s="30">
        <v>7</v>
      </c>
      <c r="U12" s="30">
        <v>7</v>
      </c>
      <c r="V12" s="30">
        <v>7</v>
      </c>
      <c r="W12" s="30">
        <v>7</v>
      </c>
      <c r="X12" s="30"/>
      <c r="Y12" s="46">
        <v>7</v>
      </c>
      <c r="Z12" s="46"/>
      <c r="AA12" s="46"/>
      <c r="AB12" s="30">
        <v>7</v>
      </c>
      <c r="AC12" s="30">
        <v>7</v>
      </c>
      <c r="AD12" s="30">
        <v>7</v>
      </c>
      <c r="AE12" s="46"/>
      <c r="AF12" s="46"/>
      <c r="AG12" s="30">
        <v>7</v>
      </c>
      <c r="AH12" s="43"/>
      <c r="AI12" s="43"/>
      <c r="AJ12" s="30">
        <f>SUM(T12:AI12)</f>
        <v>63</v>
      </c>
      <c r="AK12" s="81"/>
      <c r="AL12" s="85"/>
      <c r="AM12" s="81"/>
      <c r="AN12" s="81"/>
      <c r="AO12" s="81"/>
      <c r="AP12" s="81"/>
      <c r="AQ12" s="30">
        <f>$C$1*(AL11/AK11)-AL11</f>
        <v>63</v>
      </c>
      <c r="AR12" s="19"/>
      <c r="AS12" s="9"/>
      <c r="AT12" s="81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</row>
    <row r="13" spans="1:84" s="7" customFormat="1" ht="19.5" customHeight="1">
      <c r="A13" s="55"/>
      <c r="B13" s="57"/>
      <c r="C13" s="82"/>
      <c r="D13" s="16"/>
      <c r="E13" s="16"/>
      <c r="F13" s="16"/>
      <c r="G13" s="16"/>
      <c r="H13" s="16"/>
      <c r="I13" s="47"/>
      <c r="J13" s="47"/>
      <c r="K13" s="16"/>
      <c r="L13" s="16"/>
      <c r="M13" s="16"/>
      <c r="N13" s="16"/>
      <c r="O13" s="16"/>
      <c r="P13" s="47"/>
      <c r="Q13" s="47"/>
      <c r="R13" s="16"/>
      <c r="S13" s="31"/>
      <c r="T13" s="11"/>
      <c r="U13" s="11"/>
      <c r="V13" s="11"/>
      <c r="W13" s="11"/>
      <c r="X13" s="11"/>
      <c r="Y13" s="47"/>
      <c r="Z13" s="47"/>
      <c r="AA13" s="47"/>
      <c r="AB13" s="16"/>
      <c r="AC13" s="16"/>
      <c r="AD13" s="16"/>
      <c r="AE13" s="47"/>
      <c r="AF13" s="47"/>
      <c r="AG13" s="16"/>
      <c r="AH13" s="44"/>
      <c r="AI13" s="44"/>
      <c r="AJ13" s="15"/>
      <c r="AK13" s="80"/>
      <c r="AL13" s="80"/>
      <c r="AM13" s="80"/>
      <c r="AN13" s="80"/>
      <c r="AO13" s="80"/>
      <c r="AP13" s="80"/>
      <c r="AQ13" s="29"/>
      <c r="AR13" s="16"/>
      <c r="AS13" s="15"/>
      <c r="AT13" s="80"/>
      <c r="AX13" s="24" t="b">
        <f>IF(D13="Я",1,IF(D13="Н",1,IF(D13="РП",1,IF(D13="С",1,IF(D13="ВМ",1,IF(D13="К",1,IF(D13="УВ",1,IF(D13="ЛЧ",1))))))))</f>
        <v>0</v>
      </c>
      <c r="AY13" s="24" t="b">
        <f>IF(E13="Я",1,IF(E13="Н",1,IF(E13="РП",1,IF(E13="С",1,IF(E13="ВМ",1,IF(E13="К",1,IF(E13="УВ",1,IF(E13="ЛЧ",1))))))))</f>
        <v>0</v>
      </c>
      <c r="AZ13" s="24" t="b">
        <f>IF(F13="Я",1,IF(F13="Н",1,IF(F13="РП",1,IF(F13="С",1,IF(F13="ВМ",1,IF(F13="К",1,IF(F13="УВ",1,IF(F13="ЛЧ",1))))))))</f>
        <v>0</v>
      </c>
      <c r="BA13" s="24" t="b">
        <f>IF(G13="Я",1,IF(G13="Н",1,IF(G13="РП",1,IF(G13="С",1,IF(G13="ВМ",1,IF(G13="К",1,IF(G13="УВ",1,IF(G13="ЛЧ",1))))))))</f>
        <v>0</v>
      </c>
      <c r="BB13" s="24" t="b">
        <f>IF(H13="Я",1,IF(H13="Н",1,IF(H13="РП",1,IF(H13="С",1,IF(H13="ВМ",1,IF(H13="К",1,IF(H13="УВ",1,IF(H13="ЛЧ",1))))))))</f>
        <v>0</v>
      </c>
      <c r="BC13" s="24" t="b">
        <f>IF(I13="Я",1,IF(I13="Н",1,IF(I13="РП",1,IF(I13="С",1,IF(I13="ВМ",1,IF(I13="К",1,IF(I13="УВ",1,IF(I13="ЛЧ",1))))))))</f>
        <v>0</v>
      </c>
      <c r="BD13" s="24" t="b">
        <f>IF(J13="Я",1,IF(J13="Н",1,IF(J13="РП",1,IF(J13="С",1,IF(J13="ВМ",1,IF(J13="К",1,IF(J13="УВ",1,IF(J13="ЛЧ",1))))))))</f>
        <v>0</v>
      </c>
      <c r="BE13" s="24" t="b">
        <f>IF(K13="Я",1,IF(K13="Н",1,IF(K13="РП",1,IF(K13="С",1,IF(K13="ВМ",1,IF(K13="К",1,IF(K13="УВ",1,IF(K13="ЛЧ",1))))))))</f>
        <v>0</v>
      </c>
      <c r="BF13" s="24" t="b">
        <f>IF(L13="Я",1,IF(L13="Н",1,IF(L13="РП",1,IF(L13="С",1,IF(L13="ВМ",1,IF(L13="К",1,IF(L13="УВ",1,IF(L13="ЛЧ",1))))))))</f>
        <v>0</v>
      </c>
      <c r="BG13" s="24" t="b">
        <f>IF(M13="Я",1,IF(M13="Н",1,IF(M13="РП",1,IF(M13="С",1,IF(M13="ВМ",1,IF(M13="К",1,IF(M13="УВ",1,IF(M13="ЛЧ",1))))))))</f>
        <v>0</v>
      </c>
      <c r="BH13" s="24" t="b">
        <f>IF(N13="Я",1,IF(N13="Н",1,IF(N13="РП",1,IF(N13="С",1,IF(N13="ВМ",1,IF(N13="К",1,IF(N13="УВ",1,IF(N13="ЛЧ",1))))))))</f>
        <v>0</v>
      </c>
      <c r="BI13" s="24" t="b">
        <f>IF(O13="Я",1,IF(O13="Н",1,IF(O13="РП",1,IF(O13="С",1,IF(O13="ВМ",1,IF(O13="К",1,IF(O13="УВ",1,IF(O13="ЛЧ",1))))))))</f>
        <v>0</v>
      </c>
      <c r="BJ13" s="24" t="b">
        <f>IF(P13="Я",1,IF(P13="Н",1,IF(P13="РП",1,IF(P13="С",1,IF(P13="ВМ",1,IF(P13="К",1,IF(P13="УВ",1,IF(P13="ЛЧ",1))))))))</f>
        <v>0</v>
      </c>
      <c r="BK13" s="24" t="b">
        <f>IF(Q13="Я",1,IF(Q13="Н",1,IF(Q13="РП",1,IF(Q13="С",1,IF(Q13="ВМ",1,IF(Q13="К",1,IF(Q13="УВ",1,IF(Q13="ЛЧ",1))))))))</f>
        <v>0</v>
      </c>
      <c r="BL13" s="24" t="b">
        <f>IF(R13="Я",1,IF(R13="Н",1,IF(R13="РП",1,IF(R13="С",1,IF(R13="ВМ",1,IF(R13="К",1,IF(R13="УВ",1,IF(R13="ЛЧ",1))))))))</f>
        <v>0</v>
      </c>
      <c r="BM13" s="24"/>
      <c r="BN13" s="24" t="b">
        <f>IF(T13="Я",1,IF(T13="Н",1,IF(T13="РП",1,IF(T13="С",1,IF(T13="ВМ",1,IF(T13="К",1,IF(T13="УВ",1,IF(T13="ЛЧ",1))))))))</f>
        <v>0</v>
      </c>
      <c r="BO13" s="24" t="b">
        <f>IF(U13="Я",1,IF(U13="Н",1,IF(U13="РП",1,IF(U13="С",1,IF(U13="ВМ",1,IF(U13="К",1,IF(U13="УВ",1,IF(U13="ЛЧ",1))))))))</f>
        <v>0</v>
      </c>
      <c r="BP13" s="24" t="b">
        <f>IF(V13="Я",1,IF(V13="Н",1,IF(V13="РП",1,IF(V13="С",1,IF(V13="ВМ",1,IF(V13="К",1,IF(V13="УВ",1,IF(V13="ЛЧ",1))))))))</f>
        <v>0</v>
      </c>
      <c r="BQ13" s="24" t="b">
        <f>IF(W13="Я",1,IF(W13="Н",1,IF(W13="РП",1,IF(W13="С",1,IF(W13="ВМ",1,IF(W13="К",1,IF(W13="УВ",1,IF(W13="ЛЧ",1))))))))</f>
        <v>0</v>
      </c>
      <c r="BR13" s="24" t="b">
        <f>IF(X13="Я",1,IF(X13="Н",1,IF(X13="РП",1,IF(X13="С",1,IF(X13="ВМ",1,IF(X13="К",1,IF(X13="УВ",1,IF(X13="ЛЧ",1))))))))</f>
        <v>0</v>
      </c>
      <c r="BS13" s="24" t="b">
        <f>IF(Y13="Я",1,IF(Y13="Н",1,IF(Y13="РП",1,IF(Y13="С",1,IF(Y13="ВМ",1,IF(Y13="К",1,IF(Y13="УВ",1,IF(Y13="ЛЧ",1))))))))</f>
        <v>0</v>
      </c>
      <c r="BT13" s="24" t="b">
        <f>IF(Z13="Я",1,IF(Z13="Н",1,IF(Z13="РП",1,IF(Z13="С",1,IF(Z13="ВМ",1,IF(Z13="К",1,IF(Z13="УВ",1,IF(Z13="ЛЧ",1))))))))</f>
        <v>0</v>
      </c>
      <c r="BU13" s="24" t="b">
        <f>IF(AA13="Я",1,IF(AA13="Н",1,IF(AA13="РП",1,IF(AA13="С",1,IF(AA13="ВМ",1,IF(AA13="К",1,IF(AA13="УВ",1,IF(AA13="ЛЧ",1))))))))</f>
        <v>0</v>
      </c>
      <c r="BV13" s="24" t="b">
        <f>IF(AB13="Я",1,IF(AB13="Н",1,IF(AB13="РП",1,IF(AB13="С",1,IF(AB13="ВМ",1,IF(AB13="К",1,IF(AB13="УВ",1,IF(AB13="ЛЧ",1))))))))</f>
        <v>0</v>
      </c>
      <c r="BW13" s="24" t="b">
        <f>IF(AC13="Я",1,IF(AC13="Н",1,IF(AC13="РП",1,IF(AC13="С",1,IF(AC13="ВМ",1,IF(AC13="К",1,IF(AC13="УВ",1,IF(AC13="ЛЧ",1))))))))</f>
        <v>0</v>
      </c>
      <c r="BX13" s="24" t="b">
        <f>IF(AD13="Я",1,IF(AD13="Н",1,IF(AD13="РП",1,IF(AD13="С",1,IF(AD13="ВМ",1,IF(AD13="К",1,IF(AD13="УВ",1,IF(AD13="ЛЧ",1))))))))</f>
        <v>0</v>
      </c>
      <c r="BY13" s="24" t="b">
        <f>IF(AE13="Я",1,IF(AE13="Н",1,IF(AE13="РП",1,IF(AE13="С",1,IF(AE13="ВМ",1,IF(AE13="К",1,IF(AE13="УВ",1,IF(AE13="ЛЧ",1))))))))</f>
        <v>0</v>
      </c>
      <c r="BZ13" s="24" t="b">
        <f>IF(AF13="Я",1,IF(AF13="Н",1,IF(AF13="РП",1,IF(AF13="С",1,IF(AF13="ВМ",1,IF(AF13="К",1,IF(AF13="УВ",1,IF(AF13="ЛЧ",1))))))))</f>
        <v>0</v>
      </c>
      <c r="CA13" s="24" t="b">
        <f>IF(AG13="Я",1,IF(AG13="Н",1,IF(AG13="РП",1,IF(AG13="С",1,IF(AG13="ВМ",1,IF(AG13="К",1,IF(AG13="УВ",1,IF(AG13="ЛЧ",1))))))))</f>
        <v>0</v>
      </c>
      <c r="CB13" s="24" t="b">
        <f>IF(AH13="Я",1,IF(AH13="Н",1,IF(AH13="РП",1,IF(AH13="С",1,IF(AH13="ВМ",1,IF(AH13="К",1,IF(AH13="УВ",1,IF(AH13="ЛЧ",1))))))))</f>
        <v>0</v>
      </c>
      <c r="CC13" s="24" t="b">
        <f>IF(AI13="Я",1,IF(AI13="Н",1,IF(AI13="РП",1,IF(AI13="С",1,IF(AI13="ВМ",1,IF(AI13="К",1,IF(AI13="УВ",1,IF(AI13="ЛЧ",1))))))))</f>
        <v>0</v>
      </c>
      <c r="CD13" s="24"/>
      <c r="CE13" s="24"/>
      <c r="CF13" s="24"/>
    </row>
    <row r="14" spans="1:84" s="7" customFormat="1" ht="19.5" customHeight="1" thickBot="1">
      <c r="A14" s="56"/>
      <c r="B14" s="63"/>
      <c r="C14" s="83"/>
      <c r="D14" s="30"/>
      <c r="E14" s="30"/>
      <c r="F14" s="30"/>
      <c r="G14" s="30"/>
      <c r="H14" s="30"/>
      <c r="I14" s="46"/>
      <c r="J14" s="46"/>
      <c r="K14" s="30"/>
      <c r="L14" s="30"/>
      <c r="M14" s="30"/>
      <c r="N14" s="30"/>
      <c r="O14" s="30"/>
      <c r="P14" s="46"/>
      <c r="Q14" s="46"/>
      <c r="R14" s="30"/>
      <c r="S14" s="30"/>
      <c r="T14" s="30"/>
      <c r="U14" s="30"/>
      <c r="V14" s="30"/>
      <c r="W14" s="30"/>
      <c r="X14" s="30"/>
      <c r="Y14" s="46"/>
      <c r="Z14" s="46"/>
      <c r="AA14" s="46"/>
      <c r="AB14" s="30"/>
      <c r="AC14" s="30"/>
      <c r="AD14" s="30"/>
      <c r="AE14" s="46"/>
      <c r="AF14" s="46"/>
      <c r="AG14" s="30"/>
      <c r="AH14" s="43"/>
      <c r="AI14" s="43"/>
      <c r="AJ14" s="27"/>
      <c r="AK14" s="81"/>
      <c r="AL14" s="81"/>
      <c r="AM14" s="81"/>
      <c r="AN14" s="81"/>
      <c r="AO14" s="81"/>
      <c r="AP14" s="81"/>
      <c r="AQ14" s="30"/>
      <c r="AR14" s="14"/>
      <c r="AS14" s="13"/>
      <c r="AT14" s="81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</row>
    <row r="15" spans="1:46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25"/>
      <c r="T15" s="6"/>
      <c r="U15" s="6"/>
      <c r="V15" s="6"/>
      <c r="W15" s="6"/>
      <c r="X15" s="36"/>
      <c r="Y15" s="36"/>
      <c r="Z15" s="36"/>
      <c r="AA15" s="36"/>
      <c r="AB15" s="36"/>
      <c r="AC15" s="36"/>
      <c r="AD15" s="36"/>
      <c r="AE15" s="36"/>
      <c r="AF15" s="51"/>
      <c r="AG15" s="51"/>
      <c r="AH15" s="51"/>
      <c r="AI15" s="51"/>
      <c r="AJ15" s="38"/>
      <c r="AK15" s="51"/>
      <c r="AL15" s="51"/>
      <c r="AM15" s="6"/>
      <c r="AN15" s="51"/>
      <c r="AO15" s="51"/>
      <c r="AP15" s="51"/>
      <c r="AQ15" s="51"/>
      <c r="AR15" s="38"/>
      <c r="AS15" s="6"/>
      <c r="AT15" s="37"/>
    </row>
    <row r="16" spans="1:46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52"/>
      <c r="AG16" s="52"/>
      <c r="AH16" s="52"/>
      <c r="AI16" s="52"/>
      <c r="AJ16" s="39"/>
      <c r="AK16" s="52"/>
      <c r="AL16" s="52"/>
      <c r="AM16" s="2"/>
      <c r="AN16" s="53"/>
      <c r="AO16" s="53"/>
      <c r="AP16" s="53"/>
      <c r="AQ16" s="53"/>
      <c r="AR16" s="40"/>
      <c r="AS16" s="2"/>
      <c r="AT16" s="2"/>
    </row>
  </sheetData>
  <sheetProtection/>
  <mergeCells count="88">
    <mergeCell ref="C13:C14"/>
    <mergeCell ref="B13:B14"/>
    <mergeCell ref="A13:A14"/>
    <mergeCell ref="AP13:AP14"/>
    <mergeCell ref="AO13:AO14"/>
    <mergeCell ref="AN13:AN14"/>
    <mergeCell ref="AM13:AM14"/>
    <mergeCell ref="AL13:AL14"/>
    <mergeCell ref="AK13:AK14"/>
    <mergeCell ref="A2:AA2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Z4:Z7"/>
    <mergeCell ref="AA4:AA7"/>
    <mergeCell ref="AG4:AG7"/>
    <mergeCell ref="AB4:AB7"/>
    <mergeCell ref="AC4:AC7"/>
    <mergeCell ref="AD4:AD7"/>
    <mergeCell ref="AE4:AE7"/>
    <mergeCell ref="AF4:AF7"/>
    <mergeCell ref="AH4:AH7"/>
    <mergeCell ref="AI4:AI7"/>
    <mergeCell ref="AJ4:AJ7"/>
    <mergeCell ref="AK4:AP4"/>
    <mergeCell ref="AQ4:AQ7"/>
    <mergeCell ref="AR4:AS4"/>
    <mergeCell ref="AT4:AT7"/>
    <mergeCell ref="AV4:AV6"/>
    <mergeCell ref="AK5:AK7"/>
    <mergeCell ref="AL5:AP5"/>
    <mergeCell ref="AR5:AR7"/>
    <mergeCell ref="AS5:AS7"/>
    <mergeCell ref="AL6:AL7"/>
    <mergeCell ref="AM6:AP6"/>
    <mergeCell ref="D8:R8"/>
    <mergeCell ref="T8:Y8"/>
    <mergeCell ref="Z8:AA8"/>
    <mergeCell ref="AB8:AI8"/>
    <mergeCell ref="A9:A10"/>
    <mergeCell ref="B9:B10"/>
    <mergeCell ref="C9:C10"/>
    <mergeCell ref="AK9:AK10"/>
    <mergeCell ref="AL9:AL10"/>
    <mergeCell ref="AM9:AM10"/>
    <mergeCell ref="AN9:AN10"/>
    <mergeCell ref="AO9:AO10"/>
    <mergeCell ref="AP9:AP10"/>
    <mergeCell ref="AT9:AT10"/>
    <mergeCell ref="A11:A12"/>
    <mergeCell ref="B11:B12"/>
    <mergeCell ref="C11:C12"/>
    <mergeCell ref="AK11:AK12"/>
    <mergeCell ref="AL11:AL12"/>
    <mergeCell ref="AM11:AM12"/>
    <mergeCell ref="AN11:AN12"/>
    <mergeCell ref="AO11:AO12"/>
    <mergeCell ref="AP11:AP12"/>
    <mergeCell ref="AT11:AT12"/>
    <mergeCell ref="AT13:AT14"/>
    <mergeCell ref="AF15:AI15"/>
    <mergeCell ref="AK15:AL15"/>
    <mergeCell ref="AN15:AQ15"/>
    <mergeCell ref="AF16:AI16"/>
    <mergeCell ref="AK16:AL16"/>
    <mergeCell ref="AN16:AQ16"/>
  </mergeCells>
  <printOptions/>
  <pageMargins left="0.5118110236220472" right="0.33" top="0.57" bottom="0.3937007874015748" header="0.1968503937007874" footer="0.1968503937007874"/>
  <pageSetup fitToHeight="8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RePack by Diakov</cp:lastModifiedBy>
  <cp:lastPrinted>2016-02-29T07:51:34Z</cp:lastPrinted>
  <dcterms:created xsi:type="dcterms:W3CDTF">2004-03-30T11:31:22Z</dcterms:created>
  <dcterms:modified xsi:type="dcterms:W3CDTF">2016-03-30T08:07:48Z</dcterms:modified>
  <cp:category/>
  <cp:version/>
  <cp:contentType/>
  <cp:contentStatus/>
</cp:coreProperties>
</file>