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Лист1!$A$1:$E$24</definedName>
  </definedNames>
  <calcPr calcId="124519"/>
</workbook>
</file>

<file path=xl/calcChain.xml><?xml version="1.0" encoding="utf-8"?>
<calcChain xmlns="http://schemas.openxmlformats.org/spreadsheetml/2006/main">
  <c r="K9" i="1"/>
  <c r="K11"/>
  <c r="K12"/>
  <c r="K10"/>
</calcChain>
</file>

<file path=xl/sharedStrings.xml><?xml version="1.0" encoding="utf-8"?>
<sst xmlns="http://schemas.openxmlformats.org/spreadsheetml/2006/main" count="71" uniqueCount="21">
  <si>
    <t>Номер заявки</t>
  </si>
  <si>
    <t>Технология</t>
  </si>
  <si>
    <t>Согласованная дата визита (план)</t>
  </si>
  <si>
    <t>Дата исполнения (факт)</t>
  </si>
  <si>
    <t>Статус в АРМ</t>
  </si>
  <si>
    <t>FTTx</t>
  </si>
  <si>
    <t>xDSL</t>
  </si>
  <si>
    <t>Закрыт</t>
  </si>
  <si>
    <t>Закрыт (отказ клиента)</t>
  </si>
  <si>
    <t>Закрытие наряда</t>
  </si>
  <si>
    <t>ОТА</t>
  </si>
  <si>
    <t xml:space="preserve"> </t>
  </si>
  <si>
    <t>ОТЧЕТ ПО ИНСТАЛЛЯИЯМ</t>
  </si>
  <si>
    <t>за период</t>
  </si>
  <si>
    <t>с</t>
  </si>
  <si>
    <t>по</t>
  </si>
  <si>
    <t>Всего</t>
  </si>
  <si>
    <t>назначений</t>
  </si>
  <si>
    <t>Уникальных (должно быть)</t>
  </si>
  <si>
    <t>В L10, L11 и L12 еще учитывается технология подключения.</t>
  </si>
  <si>
    <t>В L9 должно быть указано всего уникальных значений из столбца A (Номер заявки) за указанный период, который указывается в K5 и K6. Т.е. уникальные расчитываются по Номеру заявки.</t>
  </si>
</sst>
</file>

<file path=xl/styles.xml><?xml version="1.0" encoding="utf-8"?>
<styleSheet xmlns="http://schemas.openxmlformats.org/spreadsheetml/2006/main">
  <numFmts count="1">
    <numFmt numFmtId="164" formatCode="dd/mm/yy\ h:mm;@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entury Gothic"/>
      <family val="2"/>
      <charset val="204"/>
    </font>
    <font>
      <sz val="11"/>
      <color indexed="8"/>
      <name val="Century Gothic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3" fillId="3" borderId="5" xfId="0" applyFont="1" applyFill="1" applyBorder="1"/>
    <xf numFmtId="0" fontId="3" fillId="3" borderId="0" xfId="0" applyFont="1" applyFill="1" applyBorder="1"/>
    <xf numFmtId="0" fontId="3" fillId="3" borderId="6" xfId="0" applyFont="1" applyFill="1" applyBorder="1"/>
    <xf numFmtId="164" fontId="3" fillId="0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6" xfId="0" applyNumberFormat="1" applyFont="1" applyFill="1" applyBorder="1"/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/>
    <xf numFmtId="0" fontId="2" fillId="0" borderId="1" xfId="0" applyFont="1" applyFill="1" applyBorder="1"/>
    <xf numFmtId="0" fontId="2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2" fillId="3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1" xfId="0" applyFont="1" applyFill="1" applyBorder="1"/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topLeftCell="C4" workbookViewId="0">
      <selection activeCell="L9" sqref="L9:L12"/>
    </sheetView>
  </sheetViews>
  <sheetFormatPr defaultRowHeight="15"/>
  <cols>
    <col min="2" max="2" width="12.140625" customWidth="1"/>
    <col min="3" max="4" width="17.28515625" style="1" customWidth="1"/>
    <col min="5" max="5" width="24.140625" customWidth="1"/>
    <col min="9" max="9" width="12.5703125" customWidth="1"/>
    <col min="11" max="11" width="21" customWidth="1"/>
    <col min="12" max="12" width="17" customWidth="1"/>
  </cols>
  <sheetData>
    <row r="1" spans="1:13" ht="32.25" customHeight="1" thickBot="1">
      <c r="A1" s="4" t="s">
        <v>0</v>
      </c>
      <c r="B1" s="4" t="s">
        <v>1</v>
      </c>
      <c r="C1" s="5" t="s">
        <v>2</v>
      </c>
      <c r="D1" s="5" t="s">
        <v>3</v>
      </c>
      <c r="E1" s="4" t="s">
        <v>4</v>
      </c>
    </row>
    <row r="2" spans="1:13">
      <c r="A2" s="2">
        <v>12714119</v>
      </c>
      <c r="B2" s="2" t="s">
        <v>5</v>
      </c>
      <c r="C2" s="3">
        <v>42430.5</v>
      </c>
      <c r="D2" s="3">
        <v>42434.639178240737</v>
      </c>
      <c r="E2" s="2" t="s">
        <v>8</v>
      </c>
      <c r="I2" s="21" t="s">
        <v>12</v>
      </c>
      <c r="J2" s="22"/>
      <c r="K2" s="22"/>
      <c r="L2" s="22"/>
      <c r="M2" s="6"/>
    </row>
    <row r="3" spans="1:13" ht="16.5">
      <c r="A3" s="2">
        <v>12805904</v>
      </c>
      <c r="B3" s="2" t="s">
        <v>5</v>
      </c>
      <c r="C3" s="3">
        <v>42430.75</v>
      </c>
      <c r="D3" s="3">
        <v>42445.90829861111</v>
      </c>
      <c r="E3" s="2" t="s">
        <v>8</v>
      </c>
      <c r="I3" s="7"/>
      <c r="J3" s="8"/>
      <c r="K3" s="8"/>
      <c r="L3" s="8"/>
      <c r="M3" s="9"/>
    </row>
    <row r="4" spans="1:13" ht="16.5">
      <c r="A4" s="2">
        <v>12906272</v>
      </c>
      <c r="B4" s="2" t="s">
        <v>6</v>
      </c>
      <c r="C4" s="3">
        <v>42430.541666666664</v>
      </c>
      <c r="D4" s="3">
        <v>42430</v>
      </c>
      <c r="E4" s="2" t="s">
        <v>7</v>
      </c>
      <c r="I4" s="7"/>
      <c r="J4" s="8"/>
      <c r="K4" s="8"/>
      <c r="L4" s="8"/>
      <c r="M4" s="9"/>
    </row>
    <row r="5" spans="1:13" ht="16.5">
      <c r="A5" s="2">
        <v>12906272</v>
      </c>
      <c r="B5" s="2" t="s">
        <v>10</v>
      </c>
      <c r="C5" s="3">
        <v>42430.541666666664</v>
      </c>
      <c r="D5" s="3">
        <v>42430</v>
      </c>
      <c r="E5" s="2" t="s">
        <v>7</v>
      </c>
      <c r="I5" s="7" t="s">
        <v>13</v>
      </c>
      <c r="J5" s="8" t="s">
        <v>14</v>
      </c>
      <c r="K5" s="10">
        <v>42430</v>
      </c>
      <c r="L5" s="11"/>
      <c r="M5" s="12"/>
    </row>
    <row r="6" spans="1:13" ht="16.5">
      <c r="A6" s="2">
        <v>13853134</v>
      </c>
      <c r="B6" s="2" t="s">
        <v>5</v>
      </c>
      <c r="C6" s="3">
        <v>42430.666666666664</v>
      </c>
      <c r="D6" s="3" t="s">
        <v>11</v>
      </c>
      <c r="E6" s="2" t="s">
        <v>9</v>
      </c>
      <c r="I6" s="7"/>
      <c r="J6" s="8" t="s">
        <v>15</v>
      </c>
      <c r="K6" s="10">
        <v>42431.999988425923</v>
      </c>
      <c r="L6" s="11"/>
      <c r="M6" s="12"/>
    </row>
    <row r="7" spans="1:13" ht="16.5">
      <c r="A7" s="2">
        <v>13855129</v>
      </c>
      <c r="B7" s="2" t="s">
        <v>6</v>
      </c>
      <c r="C7" s="3">
        <v>42430.541666666664</v>
      </c>
      <c r="D7" s="3">
        <v>42429.382013888891</v>
      </c>
      <c r="E7" s="2" t="s">
        <v>7</v>
      </c>
      <c r="I7" s="7"/>
      <c r="J7" s="8"/>
      <c r="K7" s="8"/>
      <c r="L7" s="8"/>
      <c r="M7" s="9"/>
    </row>
    <row r="8" spans="1:13" ht="44.25">
      <c r="A8" s="2">
        <v>13853279</v>
      </c>
      <c r="B8" s="2" t="s">
        <v>5</v>
      </c>
      <c r="C8" s="3">
        <v>42430.666666666664</v>
      </c>
      <c r="D8" s="3">
        <v>42430.700902777775</v>
      </c>
      <c r="E8" s="2" t="s">
        <v>7</v>
      </c>
      <c r="I8" s="7"/>
      <c r="J8" s="8"/>
      <c r="K8" s="13" t="s">
        <v>16</v>
      </c>
      <c r="L8" s="20" t="s">
        <v>18</v>
      </c>
      <c r="M8" s="9"/>
    </row>
    <row r="9" spans="1:13" ht="16.5">
      <c r="A9" s="2">
        <v>13842147</v>
      </c>
      <c r="B9" s="2" t="s">
        <v>5</v>
      </c>
      <c r="C9" s="3">
        <v>42430.5</v>
      </c>
      <c r="D9" s="3">
        <v>42436.546770833331</v>
      </c>
      <c r="E9" s="2" t="s">
        <v>7</v>
      </c>
      <c r="I9" s="14" t="s">
        <v>17</v>
      </c>
      <c r="J9" s="8"/>
      <c r="K9" s="15">
        <f>COUNTIFS(C:C,"&gt;="&amp;K$5,C:C,"&lt;="&amp;K$6)</f>
        <v>18</v>
      </c>
      <c r="L9" s="23">
        <v>15</v>
      </c>
      <c r="M9" s="16"/>
    </row>
    <row r="10" spans="1:13" ht="16.5">
      <c r="A10" s="2">
        <v>13842254</v>
      </c>
      <c r="B10" s="2" t="s">
        <v>5</v>
      </c>
      <c r="C10" s="3">
        <v>42430.666666666664</v>
      </c>
      <c r="D10" s="3" t="s">
        <v>11</v>
      </c>
      <c r="E10" s="2" t="s">
        <v>8</v>
      </c>
      <c r="I10" s="7" t="s">
        <v>5</v>
      </c>
      <c r="J10" s="8"/>
      <c r="K10" s="15">
        <f>COUNTIFS(C:C,"&gt;="&amp;K$5,C:C,"&lt;="&amp;K$6,B:B,I10)</f>
        <v>15</v>
      </c>
      <c r="L10" s="23">
        <v>13</v>
      </c>
      <c r="M10" s="16"/>
    </row>
    <row r="11" spans="1:13" ht="16.5">
      <c r="A11" s="2">
        <v>13842512</v>
      </c>
      <c r="B11" s="2" t="s">
        <v>5</v>
      </c>
      <c r="C11" s="3">
        <v>42430.5</v>
      </c>
      <c r="D11" s="3" t="s">
        <v>11</v>
      </c>
      <c r="E11" s="2" t="s">
        <v>9</v>
      </c>
      <c r="I11" s="7" t="s">
        <v>6</v>
      </c>
      <c r="J11" s="8"/>
      <c r="K11" s="15">
        <f t="shared" ref="K11:K12" si="0">COUNTIFS(C:C,"&gt;="&amp;K$5,C:C,"&lt;="&amp;K$6,B:B,I11)</f>
        <v>2</v>
      </c>
      <c r="L11" s="23">
        <v>1</v>
      </c>
      <c r="M11" s="16"/>
    </row>
    <row r="12" spans="1:13" ht="16.5">
      <c r="A12" s="2">
        <v>13853418</v>
      </c>
      <c r="B12" s="2" t="s">
        <v>5</v>
      </c>
      <c r="C12" s="3">
        <v>42430.5</v>
      </c>
      <c r="D12" s="3">
        <v>42430.70416666667</v>
      </c>
      <c r="E12" s="2" t="s">
        <v>7</v>
      </c>
      <c r="I12" s="7" t="s">
        <v>10</v>
      </c>
      <c r="J12" s="8"/>
      <c r="K12" s="15">
        <f t="shared" si="0"/>
        <v>1</v>
      </c>
      <c r="L12" s="23">
        <v>1</v>
      </c>
      <c r="M12" s="16"/>
    </row>
    <row r="13" spans="1:13" ht="17.25" thickBot="1">
      <c r="A13" s="2">
        <v>13894910</v>
      </c>
      <c r="B13" s="2" t="s">
        <v>5</v>
      </c>
      <c r="C13" s="3">
        <v>42430.5</v>
      </c>
      <c r="D13" s="3" t="s">
        <v>11</v>
      </c>
      <c r="E13" s="2" t="s">
        <v>9</v>
      </c>
      <c r="I13" s="17"/>
      <c r="J13" s="18"/>
      <c r="K13" s="18"/>
      <c r="L13" s="18"/>
      <c r="M13" s="19"/>
    </row>
    <row r="14" spans="1:13">
      <c r="A14" s="2">
        <v>13943386</v>
      </c>
      <c r="B14" s="2" t="s">
        <v>5</v>
      </c>
      <c r="C14" s="3">
        <v>42431.75</v>
      </c>
      <c r="D14" s="3" t="s">
        <v>11</v>
      </c>
      <c r="E14" s="2" t="s">
        <v>9</v>
      </c>
    </row>
    <row r="15" spans="1:13" ht="16.5">
      <c r="A15" s="2">
        <v>13934588</v>
      </c>
      <c r="B15" s="2" t="s">
        <v>5</v>
      </c>
      <c r="C15" s="3">
        <v>42431.333333333336</v>
      </c>
      <c r="D15" s="3">
        <v>42431.581458333334</v>
      </c>
      <c r="E15" s="2" t="s">
        <v>7</v>
      </c>
      <c r="I15" s="8" t="s">
        <v>20</v>
      </c>
    </row>
    <row r="16" spans="1:13" ht="16.5">
      <c r="A16" s="2">
        <v>13943386</v>
      </c>
      <c r="B16" s="2" t="s">
        <v>5</v>
      </c>
      <c r="C16" s="3">
        <v>42431.541666666664</v>
      </c>
      <c r="D16" s="3" t="s">
        <v>11</v>
      </c>
      <c r="E16" s="2" t="s">
        <v>7</v>
      </c>
      <c r="I16" s="8" t="s">
        <v>19</v>
      </c>
    </row>
    <row r="17" spans="1:5">
      <c r="A17" s="2">
        <v>13943386</v>
      </c>
      <c r="B17" s="2" t="s">
        <v>5</v>
      </c>
      <c r="C17" s="3">
        <v>42431.416666666664</v>
      </c>
      <c r="D17" s="3">
        <v>42439.717291666668</v>
      </c>
      <c r="E17" s="2" t="s">
        <v>7</v>
      </c>
    </row>
    <row r="18" spans="1:5">
      <c r="A18" s="2">
        <v>13957433</v>
      </c>
      <c r="B18" s="2" t="s">
        <v>5</v>
      </c>
      <c r="C18" s="3">
        <v>42431.625</v>
      </c>
      <c r="D18" s="3" t="s">
        <v>11</v>
      </c>
      <c r="E18" s="2" t="s">
        <v>8</v>
      </c>
    </row>
    <row r="19" spans="1:5">
      <c r="A19" s="2">
        <v>13943223</v>
      </c>
      <c r="B19" s="2" t="s">
        <v>5</v>
      </c>
      <c r="C19" s="3">
        <v>42431.416666666664</v>
      </c>
      <c r="D19" s="3">
        <v>42431.582754629628</v>
      </c>
      <c r="E19" s="2" t="s">
        <v>7</v>
      </c>
    </row>
    <row r="20" spans="1:5">
      <c r="A20" s="2">
        <v>13947611</v>
      </c>
      <c r="B20" s="2" t="s">
        <v>5</v>
      </c>
      <c r="C20" s="3">
        <v>42432.416666666664</v>
      </c>
      <c r="D20" s="3" t="s">
        <v>11</v>
      </c>
      <c r="E20" s="2" t="s">
        <v>8</v>
      </c>
    </row>
    <row r="21" spans="1:5">
      <c r="A21" s="2">
        <v>13949602</v>
      </c>
      <c r="B21" s="2" t="s">
        <v>10</v>
      </c>
      <c r="C21" s="3">
        <v>42432.625</v>
      </c>
      <c r="D21" s="3">
        <v>42432</v>
      </c>
      <c r="E21" s="2" t="s">
        <v>7</v>
      </c>
    </row>
    <row r="22" spans="1:5">
      <c r="A22" s="2">
        <v>13949465</v>
      </c>
      <c r="B22" s="2" t="s">
        <v>5</v>
      </c>
      <c r="C22" s="3">
        <v>42432.583333333336</v>
      </c>
      <c r="D22" s="3">
        <v>42432.673020833332</v>
      </c>
      <c r="E22" s="2" t="s">
        <v>7</v>
      </c>
    </row>
    <row r="23" spans="1:5">
      <c r="A23" s="2">
        <v>13949602</v>
      </c>
      <c r="B23" s="2" t="s">
        <v>6</v>
      </c>
      <c r="C23" s="3">
        <v>42432.625</v>
      </c>
      <c r="D23" s="3">
        <v>42432</v>
      </c>
      <c r="E23" s="2" t="s">
        <v>7</v>
      </c>
    </row>
    <row r="24" spans="1:5">
      <c r="A24" s="2">
        <v>13951230</v>
      </c>
      <c r="B24" s="2" t="s">
        <v>5</v>
      </c>
      <c r="C24" s="3">
        <v>42432.5</v>
      </c>
      <c r="D24" s="3">
        <v>42432.578414351854</v>
      </c>
      <c r="E24" s="2" t="s">
        <v>7</v>
      </c>
    </row>
  </sheetData>
  <autoFilter ref="A1:E24"/>
  <mergeCells count="1">
    <mergeCell ref="I2:L2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2016-03-27T12:23:04Z</dcterms:modified>
</cp:coreProperties>
</file>