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\Documents\"/>
    </mc:Choice>
  </mc:AlternateContent>
  <bookViews>
    <workbookView xWindow="480" yWindow="75" windowWidth="18240" windowHeight="11835" activeTab="1"/>
  </bookViews>
  <sheets>
    <sheet name="02-29" sheetId="10" r:id="rId1"/>
    <sheet name="03-30" sheetId="12" r:id="rId2"/>
  </sheets>
  <definedNames>
    <definedName name="_xlnm._FilterDatabase" localSheetId="0" hidden="1">'02-29'!$B$5:$I$5</definedName>
    <definedName name="_xlnm._FilterDatabase" localSheetId="1" hidden="1">'03-30'!$B$5:$I$5</definedName>
    <definedName name="_xlnm.Print_Area" localSheetId="1">'03-30'!$A$1:$I$27</definedName>
  </definedNames>
  <calcPr calcId="152511"/>
</workbook>
</file>

<file path=xl/calcChain.xml><?xml version="1.0" encoding="utf-8"?>
<calcChain xmlns="http://schemas.openxmlformats.org/spreadsheetml/2006/main">
  <c r="J27" i="10" l="1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G9" i="10"/>
  <c r="G8" i="10"/>
  <c r="G7" i="10"/>
  <c r="G6" i="10"/>
  <c r="J8" i="12" l="1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6" i="12"/>
  <c r="J7" i="12"/>
  <c r="I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G9" i="12"/>
  <c r="A9" i="12"/>
  <c r="G8" i="12"/>
  <c r="A8" i="12"/>
  <c r="G7" i="12"/>
  <c r="A7" i="12"/>
  <c r="G6" i="12"/>
  <c r="A6" i="12"/>
  <c r="C1" i="12"/>
  <c r="I27" i="10" l="1"/>
  <c r="J27" i="12" s="1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C1" i="10"/>
</calcChain>
</file>

<file path=xl/sharedStrings.xml><?xml version="1.0" encoding="utf-8"?>
<sst xmlns="http://schemas.openxmlformats.org/spreadsheetml/2006/main" count="47" uniqueCount="23">
  <si>
    <t>№ п/п</t>
  </si>
  <si>
    <t>Должность</t>
  </si>
  <si>
    <t>Фамилия И.О.</t>
  </si>
  <si>
    <t>Лимит</t>
  </si>
  <si>
    <t>Дата</t>
  </si>
  <si>
    <t>Баланс</t>
  </si>
  <si>
    <t>Диспетчер</t>
  </si>
  <si>
    <t>-</t>
  </si>
  <si>
    <t>Начальник ПТО</t>
  </si>
  <si>
    <t>Резерв</t>
  </si>
  <si>
    <t>Гл. инженер</t>
  </si>
  <si>
    <t>Итого:</t>
  </si>
  <si>
    <t>Л/счёт</t>
  </si>
  <si>
    <t>Тарифный план</t>
  </si>
  <si>
    <t>Корпоративный Стандарт</t>
  </si>
  <si>
    <t>Корпоративный Безлимит</t>
  </si>
  <si>
    <t xml:space="preserve">Баланс по телефонам на: </t>
  </si>
  <si>
    <t>Переходи на НОЛЬ</t>
  </si>
  <si>
    <t>Разница с предыдущ.</t>
  </si>
  <si>
    <t>Иванов И.И.</t>
  </si>
  <si>
    <t>Петров П.П.</t>
  </si>
  <si>
    <t>Сидоров С.С.</t>
  </si>
  <si>
    <t>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</si>
</sst>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C19]dd\ mmmm\ yyyy\ \г\.;@"/>
    <numFmt numFmtId="165" formatCode="#,##0&quot;р.&quot;"/>
    <numFmt numFmtId="166" formatCode="[$-419]d\ mmm;@"/>
    <numFmt numFmtId="167" formatCode="[$-419]mmmm;@"/>
    <numFmt numFmtId="168" formatCode="#,##0.00&quot;р.&quot;"/>
    <numFmt numFmtId="169" formatCode="[$-FC19]d\ mmmm\ yyyy\ &quot;г.&quot;"/>
    <numFmt numFmtId="170" formatCode="&quot;+7&quot;0000000000"/>
  </numFmts>
  <fonts count="10" x14ac:knownFonts="1"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16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167" fontId="2" fillId="0" borderId="0" xfId="0" applyNumberFormat="1" applyFont="1" applyAlignment="1" applyProtection="1">
      <alignment horizontal="left"/>
      <protection locked="0"/>
    </xf>
    <xf numFmtId="0" fontId="3" fillId="0" borderId="0" xfId="1"/>
    <xf numFmtId="169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168" fontId="5" fillId="0" borderId="14" xfId="0" applyNumberFormat="1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8" fontId="5" fillId="2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168" fontId="7" fillId="3" borderId="14" xfId="0" applyNumberFormat="1" applyFont="1" applyFill="1" applyBorder="1" applyAlignment="1" applyProtection="1">
      <alignment horizontal="right" vertical="center"/>
      <protection locked="0"/>
    </xf>
    <xf numFmtId="168" fontId="5" fillId="3" borderId="14" xfId="0" applyNumberFormat="1" applyFont="1" applyFill="1" applyBorder="1" applyAlignment="1" applyProtection="1">
      <alignment horizontal="right" vertical="center"/>
      <protection locked="0"/>
    </xf>
    <xf numFmtId="1" fontId="5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/>
    </xf>
    <xf numFmtId="168" fontId="8" fillId="3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right" vertical="center"/>
    </xf>
    <xf numFmtId="165" fontId="5" fillId="0" borderId="16" xfId="0" applyNumberFormat="1" applyFont="1" applyBorder="1" applyAlignment="1">
      <alignment horizontal="right" vertical="center"/>
    </xf>
    <xf numFmtId="0" fontId="9" fillId="0" borderId="4" xfId="0" applyFont="1" applyBorder="1" applyAlignment="1" applyProtection="1">
      <protection hidden="1"/>
    </xf>
    <xf numFmtId="0" fontId="9" fillId="0" borderId="5" xfId="0" applyFont="1" applyBorder="1" applyAlignment="1" applyProtection="1">
      <protection hidden="1"/>
    </xf>
    <xf numFmtId="0" fontId="9" fillId="0" borderId="11" xfId="0" applyFont="1" applyBorder="1" applyAlignment="1" applyProtection="1">
      <protection hidden="1"/>
    </xf>
    <xf numFmtId="0" fontId="9" fillId="0" borderId="3" xfId="0" applyFont="1" applyBorder="1" applyAlignment="1" applyProtection="1">
      <alignment horizontal="right" vertical="center"/>
      <protection hidden="1"/>
    </xf>
    <xf numFmtId="165" fontId="6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70" fontId="5" fillId="0" borderId="2" xfId="0" applyNumberFormat="1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168" fontId="0" fillId="2" borderId="2" xfId="0" applyNumberFormat="1" applyFill="1" applyBorder="1"/>
    <xf numFmtId="170" fontId="0" fillId="0" borderId="0" xfId="0" applyNumberFormat="1" applyAlignment="1">
      <alignment horizontal="left"/>
    </xf>
  </cellXfs>
  <cellStyles count="2">
    <cellStyle name="Гиперссылка" xfId="1" builtinId="8"/>
    <cellStyle name="Обычный" xfId="0" builtinId="0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J5" sqref="J5:J27"/>
    </sheetView>
  </sheetViews>
  <sheetFormatPr defaultRowHeight="14.25" x14ac:dyDescent="0.2"/>
  <cols>
    <col min="1" max="1" width="4" customWidth="1"/>
    <col min="2" max="2" width="23.5" bestFit="1" customWidth="1"/>
    <col min="3" max="3" width="17.125" bestFit="1" customWidth="1"/>
    <col min="4" max="4" width="11.375" bestFit="1" customWidth="1"/>
    <col min="5" max="5" width="9.625" customWidth="1"/>
    <col min="6" max="6" width="28.625" bestFit="1" customWidth="1"/>
    <col min="7" max="7" width="8.375" bestFit="1" customWidth="1"/>
    <col min="8" max="8" width="8.125" customWidth="1"/>
    <col min="9" max="9" width="10.375" bestFit="1" customWidth="1"/>
  </cols>
  <sheetData>
    <row r="1" spans="1:10" x14ac:dyDescent="0.2">
      <c r="B1" s="10" t="s">
        <v>16</v>
      </c>
      <c r="C1" s="9">
        <f ca="1">TODAY()</f>
        <v>42459</v>
      </c>
      <c r="D1" s="66"/>
      <c r="E1" s="66"/>
      <c r="F1" s="66"/>
      <c r="G1" s="66"/>
      <c r="H1" s="66"/>
      <c r="I1" s="66"/>
    </row>
    <row r="2" spans="1:10" ht="15" x14ac:dyDescent="0.25">
      <c r="C2" s="7"/>
      <c r="D2" s="62"/>
      <c r="E2" s="62"/>
      <c r="F2" s="62"/>
      <c r="G2" s="62"/>
      <c r="H2" s="62"/>
      <c r="I2" s="62"/>
    </row>
    <row r="3" spans="1:10" ht="15" x14ac:dyDescent="0.25">
      <c r="C3" s="7"/>
      <c r="D3" s="8"/>
    </row>
    <row r="4" spans="1:10" ht="15" thickBot="1" x14ac:dyDescent="0.25">
      <c r="D4" s="8"/>
    </row>
    <row r="5" spans="1:10" ht="57" x14ac:dyDescent="0.2">
      <c r="A5" s="11" t="s">
        <v>0</v>
      </c>
      <c r="B5" s="12" t="s">
        <v>1</v>
      </c>
      <c r="C5" s="12" t="s">
        <v>2</v>
      </c>
      <c r="D5" s="16"/>
      <c r="E5" s="13" t="s">
        <v>12</v>
      </c>
      <c r="F5" s="14" t="s">
        <v>13</v>
      </c>
      <c r="G5" s="12" t="s">
        <v>4</v>
      </c>
      <c r="H5" s="12" t="s">
        <v>3</v>
      </c>
      <c r="I5" s="15" t="s">
        <v>5</v>
      </c>
      <c r="J5" s="64" t="s">
        <v>18</v>
      </c>
    </row>
    <row r="6" spans="1:10" ht="14.25" customHeight="1" x14ac:dyDescent="0.2">
      <c r="A6" s="21">
        <f>IF(ISBLANK(B6),"",COUNTA($B$5:B5))</f>
        <v>1</v>
      </c>
      <c r="B6" s="17" t="s">
        <v>9</v>
      </c>
      <c r="C6" s="22" t="s">
        <v>7</v>
      </c>
      <c r="D6" s="63">
        <v>9876543220</v>
      </c>
      <c r="E6" s="22">
        <v>60044342</v>
      </c>
      <c r="F6" s="17" t="s">
        <v>14</v>
      </c>
      <c r="G6" s="24">
        <f t="shared" ref="G6:G9" ca="1" si="0">TODAY()</f>
        <v>42459</v>
      </c>
      <c r="H6" s="25">
        <v>200</v>
      </c>
      <c r="I6" s="26">
        <v>244.16</v>
      </c>
      <c r="J6" s="65">
        <f>I6-'02-29'!I6</f>
        <v>0</v>
      </c>
    </row>
    <row r="7" spans="1:10" ht="14.25" customHeight="1" x14ac:dyDescent="0.2">
      <c r="A7" s="21">
        <f>IF(ISBLANK(B7),"",COUNTA($B$5:B6))</f>
        <v>2</v>
      </c>
      <c r="B7" s="27" t="s">
        <v>10</v>
      </c>
      <c r="C7" s="28" t="s">
        <v>19</v>
      </c>
      <c r="D7" s="63">
        <v>9876543210</v>
      </c>
      <c r="E7" s="29">
        <v>60048289</v>
      </c>
      <c r="F7" s="18" t="s">
        <v>17</v>
      </c>
      <c r="G7" s="30">
        <f t="shared" ca="1" si="0"/>
        <v>42459</v>
      </c>
      <c r="H7" s="31">
        <v>200</v>
      </c>
      <c r="I7" s="32">
        <v>369.53</v>
      </c>
      <c r="J7" s="65">
        <f>I7-'02-29'!I7</f>
        <v>0</v>
      </c>
    </row>
    <row r="8" spans="1:10" ht="14.25" customHeight="1" x14ac:dyDescent="0.2">
      <c r="A8" s="21">
        <f>IF(ISBLANK(B8),"",COUNTA($B$5:B7))</f>
        <v>3</v>
      </c>
      <c r="B8" s="17" t="s">
        <v>8</v>
      </c>
      <c r="C8" s="33" t="s">
        <v>20</v>
      </c>
      <c r="D8" s="63">
        <v>9876543310</v>
      </c>
      <c r="E8" s="34">
        <v>71523946</v>
      </c>
      <c r="F8" s="19" t="s">
        <v>15</v>
      </c>
      <c r="G8" s="24">
        <f t="shared" ca="1" si="0"/>
        <v>42459</v>
      </c>
      <c r="H8" s="25">
        <v>250</v>
      </c>
      <c r="I8" s="35">
        <v>18.46</v>
      </c>
      <c r="J8" s="65">
        <f>I8-'02-29'!I8</f>
        <v>0</v>
      </c>
    </row>
    <row r="9" spans="1:10" x14ac:dyDescent="0.2">
      <c r="A9" s="21">
        <f>IF(ISBLANK(B9),"",COUNTA($B$5:B8))</f>
        <v>4</v>
      </c>
      <c r="B9" s="17" t="s">
        <v>6</v>
      </c>
      <c r="C9" s="33" t="s">
        <v>21</v>
      </c>
      <c r="D9" s="63">
        <v>9876544410</v>
      </c>
      <c r="E9" s="22">
        <v>60047703</v>
      </c>
      <c r="F9" s="20" t="s">
        <v>15</v>
      </c>
      <c r="G9" s="24">
        <f t="shared" ca="1" si="0"/>
        <v>42459</v>
      </c>
      <c r="H9" s="25">
        <v>250</v>
      </c>
      <c r="I9" s="26">
        <v>116.99</v>
      </c>
      <c r="J9" s="65">
        <f>I9-'02-29'!I9</f>
        <v>0</v>
      </c>
    </row>
    <row r="10" spans="1:10" x14ac:dyDescent="0.2">
      <c r="A10" s="21" t="str">
        <f>IF(ISBLANK(B10),"",COUNTA($B$5:B9))</f>
        <v/>
      </c>
      <c r="B10" s="17"/>
      <c r="C10" s="33"/>
      <c r="D10" s="23"/>
      <c r="E10" s="22"/>
      <c r="F10" s="17"/>
      <c r="G10" s="24"/>
      <c r="H10" s="25"/>
      <c r="I10" s="36"/>
      <c r="J10" s="65">
        <f>I10-'02-29'!I10</f>
        <v>0</v>
      </c>
    </row>
    <row r="11" spans="1:10" x14ac:dyDescent="0.2">
      <c r="A11" s="21" t="str">
        <f>IF(ISBLANK(B11),"",COUNTA($B$5:B10))</f>
        <v/>
      </c>
      <c r="B11" s="17"/>
      <c r="C11" s="33"/>
      <c r="D11" s="23"/>
      <c r="E11" s="22"/>
      <c r="F11" s="18"/>
      <c r="G11" s="24"/>
      <c r="H11" s="25"/>
      <c r="I11" s="36"/>
      <c r="J11" s="65">
        <f>I11-'02-29'!I11</f>
        <v>0</v>
      </c>
    </row>
    <row r="12" spans="1:10" x14ac:dyDescent="0.2">
      <c r="A12" s="21" t="str">
        <f>IF(ISBLANK(B12),"",COUNTA($B$5:B11))</f>
        <v/>
      </c>
      <c r="B12" s="17"/>
      <c r="C12" s="33"/>
      <c r="D12" s="23"/>
      <c r="E12" s="22"/>
      <c r="F12" s="19"/>
      <c r="G12" s="24"/>
      <c r="H12" s="25"/>
      <c r="I12" s="26"/>
      <c r="J12" s="65">
        <f>I12-'02-29'!I12</f>
        <v>0</v>
      </c>
    </row>
    <row r="13" spans="1:10" x14ac:dyDescent="0.2">
      <c r="A13" s="21" t="str">
        <f>IF(ISBLANK(B13),"",COUNTA($B$5:B12))</f>
        <v/>
      </c>
      <c r="B13" s="17"/>
      <c r="C13" s="33"/>
      <c r="D13" s="23"/>
      <c r="E13" s="22"/>
      <c r="F13" s="17"/>
      <c r="G13" s="24"/>
      <c r="H13" s="25"/>
      <c r="I13" s="26"/>
      <c r="J13" s="65">
        <f>I13-'02-29'!I13</f>
        <v>0</v>
      </c>
    </row>
    <row r="14" spans="1:10" x14ac:dyDescent="0.2">
      <c r="A14" s="21" t="str">
        <f>IF(ISBLANK(B14),"",COUNTA($B$5:B13))</f>
        <v/>
      </c>
      <c r="B14" s="17"/>
      <c r="C14" s="33"/>
      <c r="D14" s="23"/>
      <c r="E14" s="22"/>
      <c r="F14" s="20"/>
      <c r="G14" s="24"/>
      <c r="H14" s="25"/>
      <c r="I14" s="26"/>
      <c r="J14" s="65">
        <f>I14-'02-29'!I14</f>
        <v>0</v>
      </c>
    </row>
    <row r="15" spans="1:10" x14ac:dyDescent="0.2">
      <c r="A15" s="21" t="str">
        <f>IF(ISBLANK(B15),"",COUNTA($B$5:B14))</f>
        <v/>
      </c>
      <c r="B15" s="17"/>
      <c r="C15" s="33"/>
      <c r="D15" s="23"/>
      <c r="E15" s="37"/>
      <c r="F15" s="17"/>
      <c r="G15" s="24"/>
      <c r="H15" s="25"/>
      <c r="I15" s="36"/>
      <c r="J15" s="65">
        <f>I15-'02-29'!I15</f>
        <v>0</v>
      </c>
    </row>
    <row r="16" spans="1:10" x14ac:dyDescent="0.2">
      <c r="A16" s="21" t="str">
        <f>IF(ISBLANK(B16),"",COUNTA($B$5:B15))</f>
        <v/>
      </c>
      <c r="B16" s="17"/>
      <c r="C16" s="33"/>
      <c r="D16" s="23"/>
      <c r="E16" s="22"/>
      <c r="F16" s="17"/>
      <c r="G16" s="24"/>
      <c r="H16" s="25"/>
      <c r="I16" s="26"/>
      <c r="J16" s="65">
        <f>I16-'02-29'!I16</f>
        <v>0</v>
      </c>
    </row>
    <row r="17" spans="1:10" x14ac:dyDescent="0.2">
      <c r="A17" s="21" t="str">
        <f>IF(ISBLANK(B17),"",COUNTA($B$5:B16))</f>
        <v/>
      </c>
      <c r="B17" s="17"/>
      <c r="C17" s="33"/>
      <c r="D17" s="23"/>
      <c r="E17" s="22"/>
      <c r="F17" s="17"/>
      <c r="G17" s="24"/>
      <c r="H17" s="25"/>
      <c r="I17" s="26"/>
      <c r="J17" s="65">
        <f>I17-'02-29'!I17</f>
        <v>0</v>
      </c>
    </row>
    <row r="18" spans="1:10" x14ac:dyDescent="0.2">
      <c r="A18" s="21" t="str">
        <f>IF(ISBLANK(B18),"",COUNTA($B$5:B17))</f>
        <v/>
      </c>
      <c r="B18" s="17"/>
      <c r="C18" s="33"/>
      <c r="D18" s="23"/>
      <c r="E18" s="22"/>
      <c r="F18" s="20"/>
      <c r="G18" s="24"/>
      <c r="H18" s="25"/>
      <c r="I18" s="26"/>
      <c r="J18" s="65">
        <f>I18-'02-29'!I18</f>
        <v>0</v>
      </c>
    </row>
    <row r="19" spans="1:10" x14ac:dyDescent="0.2">
      <c r="A19" s="38" t="str">
        <f>IF(ISBLANK(B19),"",COUNTA($B$5:B18))</f>
        <v/>
      </c>
      <c r="B19" s="39"/>
      <c r="C19" s="40"/>
      <c r="D19" s="41"/>
      <c r="E19" s="42"/>
      <c r="F19" s="18"/>
      <c r="G19" s="43"/>
      <c r="H19" s="44"/>
      <c r="I19" s="45"/>
      <c r="J19" s="65">
        <f>I19-'02-29'!I19</f>
        <v>0</v>
      </c>
    </row>
    <row r="20" spans="1:10" x14ac:dyDescent="0.2">
      <c r="A20" s="21" t="str">
        <f>IF(ISBLANK(B20),"",COUNTA($B$5:B19))</f>
        <v/>
      </c>
      <c r="B20" s="17"/>
      <c r="C20" s="33"/>
      <c r="D20" s="23"/>
      <c r="E20" s="22"/>
      <c r="F20" s="20"/>
      <c r="G20" s="24"/>
      <c r="H20" s="25"/>
      <c r="I20" s="26"/>
      <c r="J20" s="65">
        <f>I20-'02-29'!I20</f>
        <v>0</v>
      </c>
    </row>
    <row r="21" spans="1:10" x14ac:dyDescent="0.2">
      <c r="A21" s="21" t="str">
        <f>IF(ISBLANK(B21),"",COUNTA($B$5:B20))</f>
        <v/>
      </c>
      <c r="B21" s="17"/>
      <c r="C21" s="33"/>
      <c r="D21" s="23"/>
      <c r="E21" s="22"/>
      <c r="F21" s="17"/>
      <c r="G21" s="24"/>
      <c r="H21" s="25"/>
      <c r="I21" s="26"/>
      <c r="J21" s="65">
        <f>I21-'02-29'!I21</f>
        <v>0</v>
      </c>
    </row>
    <row r="22" spans="1:10" x14ac:dyDescent="0.2">
      <c r="A22" s="21" t="str">
        <f>IF(ISBLANK(B22),"",COUNTA($B$5:B21))</f>
        <v/>
      </c>
      <c r="B22" s="17"/>
      <c r="C22" s="46"/>
      <c r="D22" s="23"/>
      <c r="E22" s="22"/>
      <c r="F22" s="20"/>
      <c r="G22" s="24"/>
      <c r="H22" s="25"/>
      <c r="I22" s="47"/>
      <c r="J22" s="65">
        <f>I22-'02-29'!I22</f>
        <v>0</v>
      </c>
    </row>
    <row r="23" spans="1:10" x14ac:dyDescent="0.2">
      <c r="A23" s="21" t="str">
        <f>IF(ISBLANK(B23),"",COUNTA($B$5:B22))</f>
        <v/>
      </c>
      <c r="B23" s="17"/>
      <c r="C23" s="46"/>
      <c r="D23" s="23"/>
      <c r="E23" s="22"/>
      <c r="F23" s="20"/>
      <c r="G23" s="24"/>
      <c r="H23" s="25"/>
      <c r="I23" s="47"/>
      <c r="J23" s="65">
        <f>I23-'02-29'!I23</f>
        <v>0</v>
      </c>
    </row>
    <row r="24" spans="1:10" x14ac:dyDescent="0.2">
      <c r="A24" s="21" t="str">
        <f>IF(ISBLANK(B24),"",COUNTA($B$5:B23))</f>
        <v/>
      </c>
      <c r="B24" s="17"/>
      <c r="C24" s="46"/>
      <c r="D24" s="23"/>
      <c r="E24" s="22"/>
      <c r="F24" s="20"/>
      <c r="G24" s="24"/>
      <c r="H24" s="25"/>
      <c r="I24" s="47"/>
      <c r="J24" s="65">
        <f>I24-'02-29'!I24</f>
        <v>0</v>
      </c>
    </row>
    <row r="25" spans="1:10" x14ac:dyDescent="0.2">
      <c r="A25" s="21" t="str">
        <f>IF(ISBLANK(B25),"",COUNTA($B$5:B24))</f>
        <v/>
      </c>
      <c r="B25" s="17"/>
      <c r="C25" s="46"/>
      <c r="D25" s="23"/>
      <c r="E25" s="22"/>
      <c r="F25" s="20"/>
      <c r="G25" s="24"/>
      <c r="H25" s="25"/>
      <c r="I25" s="47"/>
      <c r="J25" s="65">
        <f>I25-'02-29'!I25</f>
        <v>0</v>
      </c>
    </row>
    <row r="26" spans="1:10" ht="15" thickBot="1" x14ac:dyDescent="0.25">
      <c r="A26" s="48" t="str">
        <f>IF(ISBLANK(B26),"",COUNTA($B$5:B25))</f>
        <v/>
      </c>
      <c r="B26" s="49"/>
      <c r="C26" s="50"/>
      <c r="D26" s="51"/>
      <c r="E26" s="52"/>
      <c r="F26" s="49"/>
      <c r="G26" s="53"/>
      <c r="H26" s="54"/>
      <c r="I26" s="55"/>
      <c r="J26" s="65">
        <f>I26-'02-29'!I26</f>
        <v>0</v>
      </c>
    </row>
    <row r="27" spans="1:10" ht="15" thickBot="1" x14ac:dyDescent="0.25">
      <c r="A27" s="56"/>
      <c r="B27" s="57"/>
      <c r="C27" s="57"/>
      <c r="D27" s="57"/>
      <c r="E27" s="57"/>
      <c r="F27" s="57"/>
      <c r="G27" s="58"/>
      <c r="H27" s="59" t="s">
        <v>11</v>
      </c>
      <c r="I27" s="60">
        <f>SUM(I6:I26)</f>
        <v>749.14</v>
      </c>
      <c r="J27" s="65">
        <f>I27-'02-29'!I27</f>
        <v>0</v>
      </c>
    </row>
    <row r="28" spans="1:10" x14ac:dyDescent="0.2">
      <c r="A28" s="2"/>
      <c r="B28" s="3"/>
      <c r="C28" s="3"/>
      <c r="D28" s="4"/>
      <c r="E28" s="4"/>
      <c r="F28" s="4"/>
      <c r="G28" s="5"/>
      <c r="H28" s="6"/>
      <c r="I28" s="6"/>
    </row>
    <row r="29" spans="1:10" x14ac:dyDescent="0.2">
      <c r="A29" s="2"/>
      <c r="B29" s="3"/>
      <c r="C29" s="3"/>
      <c r="D29" s="4"/>
      <c r="E29" s="4"/>
      <c r="F29" s="4"/>
      <c r="G29" s="5"/>
      <c r="H29" s="6"/>
      <c r="I29" s="6"/>
    </row>
    <row r="30" spans="1:10" x14ac:dyDescent="0.2">
      <c r="A30" s="2"/>
      <c r="B30" s="3"/>
      <c r="C30" s="3"/>
      <c r="D30" s="4"/>
      <c r="E30" s="4"/>
      <c r="F30" s="4"/>
      <c r="G30" s="5"/>
      <c r="H30" s="6"/>
      <c r="I30" s="6"/>
    </row>
    <row r="31" spans="1:10" x14ac:dyDescent="0.2">
      <c r="A31" s="2"/>
      <c r="B31" s="3"/>
      <c r="C31" s="3"/>
      <c r="D31" s="4"/>
      <c r="E31" s="4"/>
      <c r="F31" s="4"/>
      <c r="G31" s="5"/>
      <c r="H31" s="6"/>
      <c r="I31" s="6"/>
    </row>
    <row r="32" spans="1:10" x14ac:dyDescent="0.2">
      <c r="A32" s="2"/>
      <c r="B32" s="3"/>
      <c r="C32" s="3"/>
      <c r="D32" s="4"/>
      <c r="E32" s="4"/>
      <c r="F32" s="4"/>
      <c r="G32" s="5"/>
      <c r="H32" s="6"/>
      <c r="I32" s="6"/>
    </row>
    <row r="33" spans="1:9" x14ac:dyDescent="0.2">
      <c r="A33" s="2"/>
      <c r="B33" s="3"/>
      <c r="C33" s="3"/>
      <c r="D33" s="4"/>
      <c r="E33" s="4"/>
      <c r="F33" s="4"/>
      <c r="G33" s="5"/>
      <c r="H33" s="6"/>
      <c r="I33" s="6"/>
    </row>
    <row r="34" spans="1:9" x14ac:dyDescent="0.2">
      <c r="A34" s="2"/>
      <c r="B34" s="3"/>
      <c r="C34" s="3"/>
      <c r="D34" s="4"/>
      <c r="E34" s="4"/>
      <c r="F34" s="4"/>
      <c r="G34" s="5"/>
      <c r="H34" s="6"/>
      <c r="I34" s="6"/>
    </row>
    <row r="35" spans="1:9" x14ac:dyDescent="0.2">
      <c r="A35" s="2"/>
      <c r="B35" s="3"/>
      <c r="C35" s="3"/>
      <c r="D35" s="4"/>
      <c r="E35" s="4"/>
      <c r="F35" s="4"/>
      <c r="G35" s="5"/>
      <c r="H35" s="6"/>
      <c r="I35" s="6"/>
    </row>
    <row r="36" spans="1:9" x14ac:dyDescent="0.2">
      <c r="A36" s="2"/>
      <c r="B36" s="3"/>
      <c r="C36" s="3"/>
      <c r="D36" s="4"/>
      <c r="E36" s="4"/>
      <c r="F36" s="4"/>
      <c r="G36" s="5"/>
      <c r="H36" s="6"/>
      <c r="I36" s="6"/>
    </row>
    <row r="37" spans="1:9" x14ac:dyDescent="0.2">
      <c r="A37" s="2"/>
      <c r="B37" s="3"/>
      <c r="C37" s="3"/>
      <c r="D37" s="4"/>
      <c r="E37" s="4"/>
      <c r="F37" s="4"/>
      <c r="G37" s="5"/>
      <c r="H37" s="6"/>
      <c r="I37" s="6"/>
    </row>
    <row r="38" spans="1:9" x14ac:dyDescent="0.2">
      <c r="A38" s="2"/>
      <c r="B38" s="3"/>
      <c r="C38" s="3"/>
      <c r="D38" s="4"/>
      <c r="E38" s="4"/>
      <c r="F38" s="4"/>
      <c r="G38" s="5"/>
      <c r="H38" s="6"/>
      <c r="I38" s="6"/>
    </row>
    <row r="39" spans="1:9" x14ac:dyDescent="0.2">
      <c r="A39" s="2"/>
      <c r="B39" s="3"/>
      <c r="C39" s="3"/>
      <c r="D39" s="4"/>
      <c r="E39" s="4"/>
      <c r="F39" s="4"/>
      <c r="G39" s="5"/>
      <c r="H39" s="6"/>
      <c r="I39" s="6"/>
    </row>
    <row r="40" spans="1:9" x14ac:dyDescent="0.2">
      <c r="A40" s="2"/>
      <c r="B40" s="3"/>
      <c r="C40" s="3"/>
      <c r="D40" s="4"/>
      <c r="E40" s="4"/>
      <c r="F40" s="4"/>
      <c r="G40" s="5"/>
      <c r="H40" s="6"/>
      <c r="I40" s="6"/>
    </row>
    <row r="41" spans="1:9" x14ac:dyDescent="0.2">
      <c r="A41" s="2"/>
      <c r="B41" s="3"/>
      <c r="C41" s="3"/>
      <c r="D41" s="4"/>
      <c r="E41" s="4"/>
      <c r="F41" s="4"/>
      <c r="G41" s="5"/>
      <c r="H41" s="6"/>
      <c r="I41" s="6"/>
    </row>
    <row r="42" spans="1:9" x14ac:dyDescent="0.2">
      <c r="A42" s="2"/>
      <c r="B42" s="3"/>
      <c r="C42" s="3"/>
      <c r="D42" s="4"/>
      <c r="E42" s="4"/>
      <c r="F42" s="4"/>
      <c r="G42" s="5"/>
      <c r="H42" s="6"/>
      <c r="I42" s="6"/>
    </row>
    <row r="43" spans="1:9" x14ac:dyDescent="0.2">
      <c r="A43" s="2"/>
      <c r="B43" s="3"/>
      <c r="C43" s="3"/>
      <c r="D43" s="4"/>
      <c r="E43" s="4"/>
      <c r="F43" s="4"/>
      <c r="G43" s="5"/>
      <c r="H43" s="6"/>
      <c r="I43" s="6"/>
    </row>
    <row r="44" spans="1:9" x14ac:dyDescent="0.2">
      <c r="A44" s="2"/>
      <c r="B44" s="3"/>
      <c r="C44" s="3"/>
      <c r="D44" s="4"/>
      <c r="E44" s="4"/>
      <c r="F44" s="4"/>
      <c r="G44" s="5"/>
      <c r="H44" s="6"/>
      <c r="I44" s="6"/>
    </row>
    <row r="45" spans="1:9" x14ac:dyDescent="0.2">
      <c r="A45" s="2"/>
      <c r="B45" s="3"/>
      <c r="C45" s="3"/>
      <c r="D45" s="4"/>
      <c r="E45" s="4"/>
      <c r="F45" s="4"/>
      <c r="G45" s="5"/>
      <c r="H45" s="6"/>
      <c r="I45" s="6"/>
    </row>
    <row r="46" spans="1:9" x14ac:dyDescent="0.2">
      <c r="G46" s="1"/>
    </row>
  </sheetData>
  <sheetProtection selectLockedCells="1"/>
  <autoFilter ref="B5:I5">
    <sortState ref="B6:J27">
      <sortCondition ref="C5"/>
    </sortState>
  </autoFilter>
  <mergeCells count="2">
    <mergeCell ref="D1:I1"/>
    <mergeCell ref="D2:I2"/>
  </mergeCells>
  <conditionalFormatting sqref="I6:I27">
    <cfRule type="cellIs" dxfId="1" priority="1" operator="lessThan">
      <formula>0</formula>
    </cfRule>
  </conditionalFormatting>
  <printOptions horizontalCentered="1"/>
  <pageMargins left="0.19685039370078741" right="0.19685039370078741" top="1.1811023622047245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Normal="100" workbookViewId="0">
      <selection activeCell="K12" sqref="K12"/>
    </sheetView>
  </sheetViews>
  <sheetFormatPr defaultRowHeight="14.25" x14ac:dyDescent="0.2"/>
  <cols>
    <col min="1" max="1" width="4" customWidth="1"/>
    <col min="2" max="2" width="23.5" bestFit="1" customWidth="1"/>
    <col min="3" max="3" width="17.125" bestFit="1" customWidth="1"/>
    <col min="4" max="4" width="12.25" bestFit="1" customWidth="1"/>
    <col min="5" max="5" width="9.625" customWidth="1"/>
    <col min="6" max="6" width="28.625" bestFit="1" customWidth="1"/>
    <col min="7" max="7" width="8.375" bestFit="1" customWidth="1"/>
    <col min="8" max="8" width="8.125" customWidth="1"/>
    <col min="9" max="9" width="10.375" bestFit="1" customWidth="1"/>
    <col min="10" max="10" width="11.375" customWidth="1"/>
  </cols>
  <sheetData>
    <row r="1" spans="1:10" x14ac:dyDescent="0.2">
      <c r="B1" s="10" t="s">
        <v>16</v>
      </c>
      <c r="C1" s="9">
        <f ca="1">TODAY()</f>
        <v>42459</v>
      </c>
      <c r="D1" s="61"/>
      <c r="E1" s="61"/>
      <c r="F1" s="61"/>
      <c r="G1" s="61"/>
      <c r="H1" s="61"/>
      <c r="I1" s="61"/>
    </row>
    <row r="2" spans="1:10" ht="15" x14ac:dyDescent="0.25">
      <c r="C2" s="7"/>
      <c r="D2" s="62"/>
      <c r="E2" s="62"/>
      <c r="F2" s="62"/>
      <c r="G2" s="62"/>
      <c r="H2" s="62"/>
      <c r="I2" s="62"/>
    </row>
    <row r="3" spans="1:10" ht="15" x14ac:dyDescent="0.25">
      <c r="C3" s="7"/>
      <c r="D3" s="8"/>
    </row>
    <row r="4" spans="1:10" ht="15" thickBot="1" x14ac:dyDescent="0.25">
      <c r="D4" s="8"/>
    </row>
    <row r="5" spans="1:10" ht="28.5" x14ac:dyDescent="0.2">
      <c r="A5" s="11" t="s">
        <v>0</v>
      </c>
      <c r="B5" s="12" t="s">
        <v>1</v>
      </c>
      <c r="C5" s="12" t="s">
        <v>2</v>
      </c>
      <c r="D5" s="16" t="s">
        <v>22</v>
      </c>
      <c r="E5" s="16" t="s">
        <v>12</v>
      </c>
      <c r="F5" s="14" t="s">
        <v>13</v>
      </c>
      <c r="G5" s="12" t="s">
        <v>4</v>
      </c>
      <c r="H5" s="12" t="s">
        <v>3</v>
      </c>
      <c r="I5" s="15" t="s">
        <v>5</v>
      </c>
      <c r="J5" s="64" t="s">
        <v>18</v>
      </c>
    </row>
    <row r="6" spans="1:10" ht="14.25" customHeight="1" x14ac:dyDescent="0.2">
      <c r="A6" s="21">
        <f>IF(ISBLANK(B6),"",COUNTA($B$5:B5))</f>
        <v>1</v>
      </c>
      <c r="B6" s="17" t="s">
        <v>9</v>
      </c>
      <c r="C6" s="22" t="s">
        <v>7</v>
      </c>
      <c r="D6" s="63">
        <v>9876543220</v>
      </c>
      <c r="E6" s="22">
        <v>60044342</v>
      </c>
      <c r="F6" s="17" t="s">
        <v>14</v>
      </c>
      <c r="G6" s="24">
        <f t="shared" ref="G6:G21" ca="1" si="0">TODAY()</f>
        <v>42459</v>
      </c>
      <c r="H6" s="25">
        <v>200</v>
      </c>
      <c r="I6" s="26">
        <v>244.16</v>
      </c>
      <c r="J6" s="65">
        <f>I6-'02-29'!I6</f>
        <v>0</v>
      </c>
    </row>
    <row r="7" spans="1:10" ht="14.25" customHeight="1" x14ac:dyDescent="0.2">
      <c r="A7" s="21">
        <f>IF(ISBLANK(B7),"",COUNTA($B$5:B6))</f>
        <v>2</v>
      </c>
      <c r="B7" s="27" t="s">
        <v>10</v>
      </c>
      <c r="C7" s="28" t="s">
        <v>19</v>
      </c>
      <c r="D7" s="63">
        <v>9876543210</v>
      </c>
      <c r="E7" s="29">
        <v>60048289</v>
      </c>
      <c r="F7" s="18" t="s">
        <v>17</v>
      </c>
      <c r="G7" s="30">
        <f t="shared" ca="1" si="0"/>
        <v>42459</v>
      </c>
      <c r="H7" s="31">
        <v>200</v>
      </c>
      <c r="I7" s="32">
        <v>149.9</v>
      </c>
      <c r="J7" s="65">
        <f>I7-'02-29'!I7</f>
        <v>-219.62999999999997</v>
      </c>
    </row>
    <row r="8" spans="1:10" ht="14.25" customHeight="1" x14ac:dyDescent="0.2">
      <c r="A8" s="21">
        <f>IF(ISBLANK(B8),"",COUNTA($B$5:B7))</f>
        <v>3</v>
      </c>
      <c r="B8" s="17" t="s">
        <v>8</v>
      </c>
      <c r="C8" s="33" t="s">
        <v>20</v>
      </c>
      <c r="D8" s="63">
        <v>9876543310</v>
      </c>
      <c r="E8" s="34">
        <v>71523946</v>
      </c>
      <c r="F8" s="19" t="s">
        <v>15</v>
      </c>
      <c r="G8" s="24">
        <f t="shared" ca="1" si="0"/>
        <v>42459</v>
      </c>
      <c r="H8" s="25">
        <v>250</v>
      </c>
      <c r="I8" s="35">
        <v>37.47</v>
      </c>
      <c r="J8" s="65">
        <f>I8-'02-29'!I8</f>
        <v>19.009999999999998</v>
      </c>
    </row>
    <row r="9" spans="1:10" x14ac:dyDescent="0.2">
      <c r="A9" s="21">
        <f>IF(ISBLANK(B9),"",COUNTA($B$5:B8))</f>
        <v>4</v>
      </c>
      <c r="B9" s="17" t="s">
        <v>6</v>
      </c>
      <c r="C9" s="33" t="s">
        <v>21</v>
      </c>
      <c r="D9" s="63">
        <v>9876544410</v>
      </c>
      <c r="E9" s="22">
        <v>60047703</v>
      </c>
      <c r="F9" s="20" t="s">
        <v>15</v>
      </c>
      <c r="G9" s="24">
        <f t="shared" ca="1" si="0"/>
        <v>42459</v>
      </c>
      <c r="H9" s="25">
        <v>250</v>
      </c>
      <c r="I9" s="26">
        <v>136</v>
      </c>
      <c r="J9" s="65">
        <f>I9-'02-29'!I9</f>
        <v>19.010000000000005</v>
      </c>
    </row>
    <row r="10" spans="1:10" x14ac:dyDescent="0.2">
      <c r="A10" s="21" t="str">
        <f>IF(ISBLANK(B10),"",COUNTA($B$5:B9))</f>
        <v/>
      </c>
      <c r="B10" s="17"/>
      <c r="C10" s="33"/>
      <c r="D10" s="63"/>
      <c r="E10" s="22"/>
      <c r="F10" s="17"/>
      <c r="G10" s="24"/>
      <c r="H10" s="25"/>
      <c r="I10" s="36"/>
      <c r="J10" s="65">
        <f>I10-'02-29'!I10</f>
        <v>0</v>
      </c>
    </row>
    <row r="11" spans="1:10" x14ac:dyDescent="0.2">
      <c r="A11" s="21" t="str">
        <f>IF(ISBLANK(B11),"",COUNTA($B$5:B10))</f>
        <v/>
      </c>
      <c r="B11" s="17"/>
      <c r="C11" s="33"/>
      <c r="D11" s="63"/>
      <c r="E11" s="22"/>
      <c r="F11" s="18"/>
      <c r="G11" s="24"/>
      <c r="H11" s="25"/>
      <c r="I11" s="36"/>
      <c r="J11" s="65">
        <f>I11-'02-29'!I11</f>
        <v>0</v>
      </c>
    </row>
    <row r="12" spans="1:10" x14ac:dyDescent="0.2">
      <c r="A12" s="21" t="str">
        <f>IF(ISBLANK(B12),"",COUNTA($B$5:B11))</f>
        <v/>
      </c>
      <c r="B12" s="17"/>
      <c r="C12" s="33"/>
      <c r="D12" s="63"/>
      <c r="E12" s="22"/>
      <c r="F12" s="19"/>
      <c r="G12" s="24"/>
      <c r="H12" s="25"/>
      <c r="I12" s="26"/>
      <c r="J12" s="65">
        <f>I12-'02-29'!I12</f>
        <v>0</v>
      </c>
    </row>
    <row r="13" spans="1:10" x14ac:dyDescent="0.2">
      <c r="A13" s="21" t="str">
        <f>IF(ISBLANK(B13),"",COUNTA($B$5:B12))</f>
        <v/>
      </c>
      <c r="B13" s="17"/>
      <c r="C13" s="33"/>
      <c r="D13" s="63"/>
      <c r="E13" s="22"/>
      <c r="F13" s="17"/>
      <c r="G13" s="24"/>
      <c r="H13" s="25"/>
      <c r="I13" s="26"/>
      <c r="J13" s="65">
        <f>I13-'02-29'!I13</f>
        <v>0</v>
      </c>
    </row>
    <row r="14" spans="1:10" x14ac:dyDescent="0.2">
      <c r="A14" s="21" t="str">
        <f>IF(ISBLANK(B14),"",COUNTA($B$5:B13))</f>
        <v/>
      </c>
      <c r="B14" s="17"/>
      <c r="C14" s="33"/>
      <c r="D14" s="63"/>
      <c r="E14" s="22"/>
      <c r="F14" s="20"/>
      <c r="G14" s="24"/>
      <c r="H14" s="25"/>
      <c r="I14" s="26"/>
      <c r="J14" s="65">
        <f>I14-'02-29'!I14</f>
        <v>0</v>
      </c>
    </row>
    <row r="15" spans="1:10" x14ac:dyDescent="0.2">
      <c r="A15" s="21" t="str">
        <f>IF(ISBLANK(B15),"",COUNTA($B$5:B14))</f>
        <v/>
      </c>
      <c r="B15" s="17"/>
      <c r="C15" s="33"/>
      <c r="D15" s="63"/>
      <c r="E15" s="37"/>
      <c r="F15" s="17"/>
      <c r="G15" s="24"/>
      <c r="H15" s="25"/>
      <c r="I15" s="36"/>
      <c r="J15" s="65">
        <f>I15-'02-29'!I15</f>
        <v>0</v>
      </c>
    </row>
    <row r="16" spans="1:10" x14ac:dyDescent="0.2">
      <c r="A16" s="21" t="str">
        <f>IF(ISBLANK(B16),"",COUNTA($B$5:B15))</f>
        <v/>
      </c>
      <c r="B16" s="17"/>
      <c r="C16" s="33"/>
      <c r="D16" s="63"/>
      <c r="E16" s="22"/>
      <c r="F16" s="17"/>
      <c r="G16" s="24"/>
      <c r="H16" s="25"/>
      <c r="I16" s="26"/>
      <c r="J16" s="65">
        <f>I16-'02-29'!I16</f>
        <v>0</v>
      </c>
    </row>
    <row r="17" spans="1:10" x14ac:dyDescent="0.2">
      <c r="A17" s="21" t="str">
        <f>IF(ISBLANK(B17),"",COUNTA($B$5:B16))</f>
        <v/>
      </c>
      <c r="B17" s="17"/>
      <c r="C17" s="33"/>
      <c r="D17" s="63"/>
      <c r="E17" s="22"/>
      <c r="F17" s="17"/>
      <c r="G17" s="24"/>
      <c r="H17" s="25"/>
      <c r="I17" s="26"/>
      <c r="J17" s="65">
        <f>I17-'02-29'!I17</f>
        <v>0</v>
      </c>
    </row>
    <row r="18" spans="1:10" x14ac:dyDescent="0.2">
      <c r="A18" s="21" t="str">
        <f>IF(ISBLANK(B18),"",COUNTA($B$5:B17))</f>
        <v/>
      </c>
      <c r="B18" s="17"/>
      <c r="C18" s="33"/>
      <c r="D18" s="63"/>
      <c r="E18" s="22"/>
      <c r="F18" s="20"/>
      <c r="G18" s="24"/>
      <c r="H18" s="25"/>
      <c r="I18" s="26"/>
      <c r="J18" s="65">
        <f>I18-'02-29'!I18</f>
        <v>0</v>
      </c>
    </row>
    <row r="19" spans="1:10" x14ac:dyDescent="0.2">
      <c r="A19" s="38" t="str">
        <f>IF(ISBLANK(B19),"",COUNTA($B$5:B18))</f>
        <v/>
      </c>
      <c r="B19" s="39"/>
      <c r="C19" s="40"/>
      <c r="D19" s="63"/>
      <c r="E19" s="42"/>
      <c r="F19" s="18"/>
      <c r="G19" s="43"/>
      <c r="H19" s="44"/>
      <c r="I19" s="45"/>
      <c r="J19" s="65">
        <f>I19-'02-29'!I19</f>
        <v>0</v>
      </c>
    </row>
    <row r="20" spans="1:10" x14ac:dyDescent="0.2">
      <c r="A20" s="21" t="str">
        <f>IF(ISBLANK(B20),"",COUNTA($B$5:B19))</f>
        <v/>
      </c>
      <c r="B20" s="17"/>
      <c r="C20" s="33"/>
      <c r="D20" s="63"/>
      <c r="E20" s="22"/>
      <c r="F20" s="20"/>
      <c r="G20" s="24"/>
      <c r="H20" s="25"/>
      <c r="I20" s="26"/>
      <c r="J20" s="65">
        <f>I20-'02-29'!I20</f>
        <v>0</v>
      </c>
    </row>
    <row r="21" spans="1:10" x14ac:dyDescent="0.2">
      <c r="A21" s="21" t="str">
        <f>IF(ISBLANK(B21),"",COUNTA($B$5:B20))</f>
        <v/>
      </c>
      <c r="B21" s="17"/>
      <c r="C21" s="33"/>
      <c r="D21" s="63"/>
      <c r="E21" s="22"/>
      <c r="F21" s="17"/>
      <c r="G21" s="24"/>
      <c r="H21" s="25"/>
      <c r="I21" s="26"/>
      <c r="J21" s="65">
        <f>I21-'02-29'!I21</f>
        <v>0</v>
      </c>
    </row>
    <row r="22" spans="1:10" x14ac:dyDescent="0.2">
      <c r="A22" s="21" t="str">
        <f>IF(ISBLANK(B22),"",COUNTA($B$5:B21))</f>
        <v/>
      </c>
      <c r="B22" s="17"/>
      <c r="C22" s="46"/>
      <c r="D22" s="63"/>
      <c r="E22" s="22"/>
      <c r="F22" s="20"/>
      <c r="G22" s="24"/>
      <c r="H22" s="25"/>
      <c r="I22" s="47"/>
      <c r="J22" s="65">
        <f>I22-'02-29'!I22</f>
        <v>0</v>
      </c>
    </row>
    <row r="23" spans="1:10" x14ac:dyDescent="0.2">
      <c r="A23" s="21" t="str">
        <f>IF(ISBLANK(B23),"",COUNTA($B$5:B22))</f>
        <v/>
      </c>
      <c r="B23" s="17"/>
      <c r="C23" s="46"/>
      <c r="D23" s="63"/>
      <c r="E23" s="22"/>
      <c r="F23" s="20"/>
      <c r="G23" s="24"/>
      <c r="H23" s="25"/>
      <c r="I23" s="47"/>
      <c r="J23" s="65">
        <f>I23-'02-29'!I23</f>
        <v>0</v>
      </c>
    </row>
    <row r="24" spans="1:10" x14ac:dyDescent="0.2">
      <c r="A24" s="21" t="str">
        <f>IF(ISBLANK(B24),"",COUNTA($B$5:B23))</f>
        <v/>
      </c>
      <c r="B24" s="17"/>
      <c r="C24" s="46"/>
      <c r="D24" s="63"/>
      <c r="E24" s="22"/>
      <c r="F24" s="20"/>
      <c r="G24" s="24"/>
      <c r="H24" s="25"/>
      <c r="I24" s="47"/>
      <c r="J24" s="65">
        <f>I24-'02-29'!I24</f>
        <v>0</v>
      </c>
    </row>
    <row r="25" spans="1:10" x14ac:dyDescent="0.2">
      <c r="A25" s="21" t="str">
        <f>IF(ISBLANK(B25),"",COUNTA($B$5:B24))</f>
        <v/>
      </c>
      <c r="B25" s="17"/>
      <c r="C25" s="46"/>
      <c r="D25" s="63"/>
      <c r="E25" s="22"/>
      <c r="F25" s="20"/>
      <c r="G25" s="24"/>
      <c r="H25" s="25"/>
      <c r="I25" s="47"/>
      <c r="J25" s="65">
        <f>I25-'02-29'!I25</f>
        <v>0</v>
      </c>
    </row>
    <row r="26" spans="1:10" ht="15" thickBot="1" x14ac:dyDescent="0.25">
      <c r="A26" s="48" t="str">
        <f>IF(ISBLANK(B26),"",COUNTA($B$5:B25))</f>
        <v/>
      </c>
      <c r="B26" s="49"/>
      <c r="C26" s="50"/>
      <c r="D26" s="63"/>
      <c r="E26" s="52"/>
      <c r="F26" s="49"/>
      <c r="G26" s="53"/>
      <c r="H26" s="54"/>
      <c r="I26" s="55"/>
      <c r="J26" s="65">
        <f>I26-'02-29'!I26</f>
        <v>0</v>
      </c>
    </row>
    <row r="27" spans="1:10" ht="15" thickBot="1" x14ac:dyDescent="0.25">
      <c r="A27" s="56"/>
      <c r="B27" s="57"/>
      <c r="C27" s="57"/>
      <c r="D27" s="57"/>
      <c r="E27" s="57"/>
      <c r="F27" s="57"/>
      <c r="G27" s="58"/>
      <c r="H27" s="59" t="s">
        <v>11</v>
      </c>
      <c r="I27" s="60">
        <f>SUM(I6:I26)</f>
        <v>567.53</v>
      </c>
      <c r="J27" s="65">
        <f>I27-'02-29'!I27</f>
        <v>-181.61</v>
      </c>
    </row>
    <row r="28" spans="1:10" x14ac:dyDescent="0.2">
      <c r="A28" s="2"/>
      <c r="B28" s="3"/>
      <c r="C28" s="3"/>
      <c r="D28" s="4"/>
      <c r="E28" s="4"/>
      <c r="F28" s="4"/>
      <c r="G28" s="5"/>
      <c r="H28" s="6"/>
      <c r="I28" s="6"/>
    </row>
    <row r="29" spans="1:10" x14ac:dyDescent="0.2">
      <c r="A29" s="2"/>
      <c r="B29" s="3"/>
      <c r="C29" s="3"/>
      <c r="D29" s="4"/>
      <c r="E29" s="4"/>
      <c r="F29" s="4"/>
      <c r="G29" s="5"/>
      <c r="H29" s="6"/>
      <c r="I29" s="6"/>
    </row>
    <row r="30" spans="1:10" x14ac:dyDescent="0.2">
      <c r="A30" s="2"/>
      <c r="B30" s="3"/>
      <c r="C30" s="3"/>
      <c r="D30" s="4"/>
      <c r="E30" s="4"/>
      <c r="F30" s="4"/>
      <c r="G30" s="5"/>
      <c r="H30" s="6"/>
      <c r="I30" s="6"/>
    </row>
    <row r="31" spans="1:10" x14ac:dyDescent="0.2">
      <c r="A31" s="2"/>
      <c r="B31" s="3"/>
      <c r="C31" s="3"/>
      <c r="D31" s="4"/>
      <c r="E31" s="4"/>
      <c r="F31" s="4"/>
      <c r="G31" s="5"/>
      <c r="H31" s="6"/>
      <c r="I31" s="6"/>
    </row>
    <row r="32" spans="1:10" x14ac:dyDescent="0.2">
      <c r="A32" s="2"/>
      <c r="B32" s="3"/>
      <c r="C32" s="3"/>
      <c r="D32" s="4"/>
      <c r="E32" s="4"/>
      <c r="F32" s="4"/>
      <c r="G32" s="5"/>
      <c r="H32" s="6"/>
      <c r="I32" s="6"/>
    </row>
    <row r="33" spans="1:9" x14ac:dyDescent="0.2">
      <c r="A33" s="2"/>
      <c r="B33" s="3"/>
      <c r="C33" s="3"/>
      <c r="D33" s="4"/>
      <c r="E33" s="4"/>
      <c r="F33" s="4"/>
      <c r="G33" s="5"/>
      <c r="H33" s="6"/>
      <c r="I33" s="6"/>
    </row>
    <row r="34" spans="1:9" x14ac:dyDescent="0.2">
      <c r="A34" s="2"/>
      <c r="B34" s="3"/>
      <c r="C34" s="3"/>
      <c r="D34" s="4"/>
      <c r="E34" s="4"/>
      <c r="F34" s="4"/>
      <c r="G34" s="5"/>
      <c r="H34" s="6"/>
      <c r="I34" s="6"/>
    </row>
    <row r="35" spans="1:9" x14ac:dyDescent="0.2">
      <c r="A35" s="2"/>
      <c r="B35" s="3"/>
      <c r="C35" s="3"/>
      <c r="D35" s="4"/>
      <c r="E35" s="4"/>
      <c r="F35" s="4"/>
      <c r="G35" s="5"/>
      <c r="H35" s="6"/>
      <c r="I35" s="6"/>
    </row>
    <row r="36" spans="1:9" x14ac:dyDescent="0.2">
      <c r="A36" s="2"/>
      <c r="B36" s="3"/>
      <c r="C36" s="3"/>
      <c r="D36" s="4"/>
      <c r="E36" s="4"/>
      <c r="F36" s="4"/>
      <c r="G36" s="5"/>
      <c r="H36" s="6"/>
      <c r="I36" s="6"/>
    </row>
    <row r="37" spans="1:9" x14ac:dyDescent="0.2">
      <c r="A37" s="2"/>
      <c r="B37" s="3"/>
      <c r="C37" s="3"/>
      <c r="D37" s="4"/>
      <c r="E37" s="4"/>
      <c r="F37" s="4"/>
      <c r="G37" s="5"/>
      <c r="H37" s="6"/>
      <c r="I37" s="6"/>
    </row>
    <row r="38" spans="1:9" x14ac:dyDescent="0.2">
      <c r="A38" s="2"/>
      <c r="B38" s="3"/>
      <c r="C38" s="3"/>
      <c r="D38" s="4"/>
      <c r="E38" s="4"/>
      <c r="F38" s="4"/>
      <c r="G38" s="5"/>
      <c r="H38" s="6"/>
      <c r="I38" s="6"/>
    </row>
    <row r="39" spans="1:9" x14ac:dyDescent="0.2">
      <c r="A39" s="2"/>
      <c r="B39" s="3"/>
      <c r="C39" s="3"/>
      <c r="D39" s="4"/>
      <c r="E39" s="4"/>
      <c r="F39" s="4"/>
      <c r="G39" s="5"/>
      <c r="H39" s="6"/>
      <c r="I39" s="6"/>
    </row>
    <row r="40" spans="1:9" x14ac:dyDescent="0.2">
      <c r="A40" s="2"/>
      <c r="B40" s="3"/>
      <c r="C40" s="3"/>
      <c r="D40" s="4"/>
      <c r="E40" s="4"/>
      <c r="F40" s="4"/>
      <c r="G40" s="5"/>
      <c r="H40" s="6"/>
      <c r="I40" s="6"/>
    </row>
    <row r="41" spans="1:9" x14ac:dyDescent="0.2">
      <c r="A41" s="2"/>
      <c r="B41" s="3"/>
      <c r="C41" s="3"/>
      <c r="D41" s="4"/>
      <c r="E41" s="4"/>
      <c r="F41" s="4"/>
      <c r="G41" s="5"/>
      <c r="H41" s="6"/>
      <c r="I41" s="6"/>
    </row>
    <row r="42" spans="1:9" x14ac:dyDescent="0.2">
      <c r="A42" s="2"/>
      <c r="B42" s="3"/>
      <c r="C42" s="3"/>
      <c r="D42" s="4"/>
      <c r="E42" s="4"/>
      <c r="F42" s="4"/>
      <c r="G42" s="5"/>
      <c r="H42" s="6"/>
      <c r="I42" s="6"/>
    </row>
    <row r="43" spans="1:9" x14ac:dyDescent="0.2">
      <c r="A43" s="2"/>
      <c r="B43" s="3"/>
      <c r="C43" s="3"/>
      <c r="D43" s="4"/>
      <c r="E43" s="4"/>
      <c r="F43" s="4"/>
      <c r="G43" s="5"/>
      <c r="H43" s="6"/>
      <c r="I43" s="6"/>
    </row>
    <row r="44" spans="1:9" x14ac:dyDescent="0.2">
      <c r="A44" s="2"/>
      <c r="B44" s="3"/>
      <c r="C44" s="3"/>
      <c r="D44" s="4"/>
      <c r="E44" s="4"/>
      <c r="F44" s="4"/>
      <c r="G44" s="5"/>
      <c r="H44" s="6"/>
      <c r="I44" s="6"/>
    </row>
    <row r="45" spans="1:9" x14ac:dyDescent="0.2">
      <c r="A45" s="2"/>
      <c r="B45" s="3"/>
      <c r="C45" s="3"/>
      <c r="D45" s="4"/>
      <c r="E45" s="4"/>
      <c r="F45" s="4"/>
      <c r="G45" s="5"/>
      <c r="H45" s="6"/>
      <c r="I45" s="6"/>
    </row>
    <row r="46" spans="1:9" x14ac:dyDescent="0.2">
      <c r="G46" s="1"/>
    </row>
  </sheetData>
  <sheetProtection selectLockedCells="1"/>
  <autoFilter ref="B5:I5">
    <sortState ref="B6:J27">
      <sortCondition ref="C5"/>
    </sortState>
  </autoFilter>
  <mergeCells count="2">
    <mergeCell ref="D1:I1"/>
    <mergeCell ref="D2:I2"/>
  </mergeCells>
  <conditionalFormatting sqref="I6:I27">
    <cfRule type="cellIs" dxfId="0" priority="1" operator="lessThan">
      <formula>0</formula>
    </cfRule>
  </conditionalFormatting>
  <printOptions horizontalCentered="1"/>
  <pageMargins left="0.19685039370078741" right="0.19685039370078741" top="1.1811023622047245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02-29</vt:lpstr>
      <vt:lpstr>03-30</vt:lpstr>
      <vt:lpstr>'03-30'!Область_печати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2016-03-30T05:49:48Z</cp:lastPrinted>
  <dcterms:created xsi:type="dcterms:W3CDTF">2015-10-02T05:43:27Z</dcterms:created>
  <dcterms:modified xsi:type="dcterms:W3CDTF">2016-03-30T06:11:20Z</dcterms:modified>
</cp:coreProperties>
</file>