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Болт">Лист1!$K$7:$K$11</definedName>
    <definedName name="Винт">Лист1!$K$14:$K$15</definedName>
    <definedName name="Гайка">Лист1!$K$4:$K$6</definedName>
    <definedName name="Операция">OFFSET(Лист1!$N$3,1,MATCH(Лист1!$B$4,Лист1!$N$3:$T$3,0)-1,COUNTA(INDEX(Лист1!$N$4:$T$15,0,MATCH(Лист1!$B$4,Лист1!$N$3:$T$3,0))))</definedName>
    <definedName name="Шайба">Лист1!$K$12:$K$13</definedName>
  </definedNames>
  <calcPr calcId="145621"/>
</workbook>
</file>

<file path=xl/calcChain.xml><?xml version="1.0" encoding="utf-8"?>
<calcChain xmlns="http://schemas.openxmlformats.org/spreadsheetml/2006/main">
  <c r="D4" i="1" l="1"/>
  <c r="O3" i="1" a="1"/>
  <c r="O3" i="1" s="1"/>
  <c r="O4" i="1" s="1" a="1"/>
  <c r="O4" i="1" s="1"/>
  <c r="P3" i="1" a="1"/>
  <c r="P3" i="1" s="1"/>
  <c r="Q3" i="1" a="1"/>
  <c r="Q3" i="1" s="1"/>
  <c r="Q5" i="1" s="1" a="1"/>
  <c r="Q5" i="1" s="1"/>
  <c r="R3" i="1" a="1"/>
  <c r="R3" i="1"/>
  <c r="R4" i="1" s="1" a="1"/>
  <c r="R4" i="1" s="1"/>
  <c r="S3" i="1" a="1"/>
  <c r="S3" i="1" s="1"/>
  <c r="S4" i="1" s="1" a="1"/>
  <c r="S4" i="1" s="1"/>
  <c r="T3" i="1" a="1"/>
  <c r="T3" i="1" s="1"/>
  <c r="T5" i="1" s="1" a="1"/>
  <c r="T5" i="1" s="1"/>
  <c r="N3" i="1" a="1"/>
  <c r="N3" i="1" s="1"/>
  <c r="N7" i="1" s="1" a="1"/>
  <c r="N7" i="1" s="1"/>
  <c r="P5" i="1" l="1" a="1"/>
  <c r="P5" i="1" s="1"/>
  <c r="P7" i="1" a="1"/>
  <c r="P7" i="1" s="1"/>
  <c r="P9" i="1" a="1"/>
  <c r="P9" i="1" s="1"/>
  <c r="P11" i="1" a="1"/>
  <c r="P11" i="1" s="1"/>
  <c r="P13" i="1" a="1"/>
  <c r="P13" i="1" s="1"/>
  <c r="P15" i="1" a="1"/>
  <c r="P15" i="1" s="1"/>
  <c r="P4" i="1" a="1"/>
  <c r="P4" i="1" s="1"/>
  <c r="P6" i="1" a="1"/>
  <c r="P6" i="1" s="1"/>
  <c r="P8" i="1" a="1"/>
  <c r="P8" i="1" s="1"/>
  <c r="P10" i="1" a="1"/>
  <c r="P10" i="1" s="1"/>
  <c r="P12" i="1" a="1"/>
  <c r="P12" i="1" s="1"/>
  <c r="P14" i="1" a="1"/>
  <c r="P14" i="1" s="1"/>
  <c r="N13" i="1" a="1"/>
  <c r="N13" i="1" s="1"/>
  <c r="N10" i="1" a="1"/>
  <c r="N10" i="1" s="1"/>
  <c r="S15" i="1" a="1"/>
  <c r="S15" i="1" s="1"/>
  <c r="O15" i="1" a="1"/>
  <c r="O15" i="1" s="1"/>
  <c r="Q14" i="1" a="1"/>
  <c r="Q14" i="1" s="1"/>
  <c r="S13" i="1" a="1"/>
  <c r="S13" i="1" s="1"/>
  <c r="O13" i="1" a="1"/>
  <c r="O13" i="1" s="1"/>
  <c r="Q12" i="1" a="1"/>
  <c r="Q12" i="1" s="1"/>
  <c r="S11" i="1" a="1"/>
  <c r="S11" i="1" s="1"/>
  <c r="O11" i="1" a="1"/>
  <c r="O11" i="1" s="1"/>
  <c r="Q10" i="1" a="1"/>
  <c r="Q10" i="1" s="1"/>
  <c r="S9" i="1" a="1"/>
  <c r="S9" i="1" s="1"/>
  <c r="O9" i="1" a="1"/>
  <c r="O9" i="1" s="1"/>
  <c r="Q8" i="1" a="1"/>
  <c r="Q8" i="1" s="1"/>
  <c r="S7" i="1" a="1"/>
  <c r="S7" i="1" s="1"/>
  <c r="O7" i="1" a="1"/>
  <c r="O7" i="1" s="1"/>
  <c r="Q6" i="1" a="1"/>
  <c r="Q6" i="1" s="1"/>
  <c r="S5" i="1" a="1"/>
  <c r="S5" i="1" s="1"/>
  <c r="O5" i="1" a="1"/>
  <c r="O5" i="1" s="1"/>
  <c r="Q4" i="1" a="1"/>
  <c r="Q4" i="1" s="1"/>
  <c r="N4" i="1" a="1"/>
  <c r="N4" i="1" s="1"/>
  <c r="N12" i="1" a="1"/>
  <c r="N12" i="1" s="1"/>
  <c r="N9" i="1" a="1"/>
  <c r="N9" i="1" s="1"/>
  <c r="N6" i="1" a="1"/>
  <c r="N6" i="1" s="1"/>
  <c r="R15" i="1" a="1"/>
  <c r="R15" i="1" s="1"/>
  <c r="T14" i="1" a="1"/>
  <c r="T14" i="1" s="1"/>
  <c r="R13" i="1" a="1"/>
  <c r="R13" i="1" s="1"/>
  <c r="T12" i="1" a="1"/>
  <c r="T12" i="1" s="1"/>
  <c r="R11" i="1" a="1"/>
  <c r="R11" i="1" s="1"/>
  <c r="T10" i="1" a="1"/>
  <c r="T10" i="1" s="1"/>
  <c r="R9" i="1" a="1"/>
  <c r="R9" i="1" s="1"/>
  <c r="T8" i="1" a="1"/>
  <c r="T8" i="1" s="1"/>
  <c r="R7" i="1" a="1"/>
  <c r="R7" i="1" s="1"/>
  <c r="T6" i="1" a="1"/>
  <c r="T6" i="1" s="1"/>
  <c r="R5" i="1" a="1"/>
  <c r="R5" i="1" s="1"/>
  <c r="T4" i="1" a="1"/>
  <c r="T4" i="1" s="1"/>
  <c r="N15" i="1" a="1"/>
  <c r="N15" i="1" s="1"/>
  <c r="N11" i="1" a="1"/>
  <c r="N11" i="1" s="1"/>
  <c r="N8" i="1" a="1"/>
  <c r="N8" i="1" s="1"/>
  <c r="N5" i="1" a="1"/>
  <c r="N5" i="1" s="1"/>
  <c r="Q15" i="1" a="1"/>
  <c r="Q15" i="1" s="1"/>
  <c r="S14" i="1" a="1"/>
  <c r="S14" i="1" s="1"/>
  <c r="O14" i="1" a="1"/>
  <c r="O14" i="1" s="1"/>
  <c r="Q13" i="1" a="1"/>
  <c r="Q13" i="1" s="1"/>
  <c r="S12" i="1" a="1"/>
  <c r="S12" i="1" s="1"/>
  <c r="O12" i="1" a="1"/>
  <c r="O12" i="1" s="1"/>
  <c r="Q11" i="1" a="1"/>
  <c r="Q11" i="1" s="1"/>
  <c r="S10" i="1" a="1"/>
  <c r="S10" i="1" s="1"/>
  <c r="O10" i="1" a="1"/>
  <c r="O10" i="1" s="1"/>
  <c r="Q9" i="1" a="1"/>
  <c r="Q9" i="1" s="1"/>
  <c r="S8" i="1" a="1"/>
  <c r="S8" i="1" s="1"/>
  <c r="O8" i="1" a="1"/>
  <c r="O8" i="1" s="1"/>
  <c r="Q7" i="1" a="1"/>
  <c r="Q7" i="1" s="1"/>
  <c r="S6" i="1" a="1"/>
  <c r="S6" i="1" s="1"/>
  <c r="O6" i="1" a="1"/>
  <c r="O6" i="1" s="1"/>
  <c r="N14" i="1" a="1"/>
  <c r="N14" i="1" s="1"/>
  <c r="T15" i="1" a="1"/>
  <c r="T15" i="1" s="1"/>
  <c r="R14" i="1" a="1"/>
  <c r="R14" i="1" s="1"/>
  <c r="T13" i="1" a="1"/>
  <c r="T13" i="1" s="1"/>
  <c r="R12" i="1" a="1"/>
  <c r="R12" i="1" s="1"/>
  <c r="T11" i="1" a="1"/>
  <c r="T11" i="1" s="1"/>
  <c r="R10" i="1" a="1"/>
  <c r="R10" i="1" s="1"/>
  <c r="T9" i="1" a="1"/>
  <c r="T9" i="1" s="1"/>
  <c r="R8" i="1" a="1"/>
  <c r="R8" i="1" s="1"/>
  <c r="T7" i="1" a="1"/>
  <c r="T7" i="1" s="1"/>
  <c r="R6" i="1" a="1"/>
  <c r="R6" i="1" s="1"/>
</calcChain>
</file>

<file path=xl/sharedStrings.xml><?xml version="1.0" encoding="utf-8"?>
<sst xmlns="http://schemas.openxmlformats.org/spreadsheetml/2006/main" count="33" uniqueCount="20">
  <si>
    <t>Наименование продукции</t>
  </si>
  <si>
    <t>Операция</t>
  </si>
  <si>
    <t>А1</t>
  </si>
  <si>
    <t>А2</t>
  </si>
  <si>
    <t>А3</t>
  </si>
  <si>
    <t>Б1</t>
  </si>
  <si>
    <t>Б2</t>
  </si>
  <si>
    <t>Б3</t>
  </si>
  <si>
    <t>Б4</t>
  </si>
  <si>
    <t>Б5</t>
  </si>
  <si>
    <t>В1</t>
  </si>
  <si>
    <t>В2</t>
  </si>
  <si>
    <t>Гайка</t>
  </si>
  <si>
    <t>Болт</t>
  </si>
  <si>
    <t>Шайба</t>
  </si>
  <si>
    <t>Винт</t>
  </si>
  <si>
    <t>Г1</t>
  </si>
  <si>
    <t>Г2</t>
  </si>
  <si>
    <t>Дата</t>
  </si>
  <si>
    <t>Время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</si>
</sst>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 applyAlignment="1">
      <alignment horizontal="center"/>
    </xf>
    <xf numFmtId="0" fontId="0" fillId="2" borderId="1" xfId="0" applyFill="1" applyBorder="1"/>
  </cellXfs>
  <cellStyles count="1">
    <cellStyle name="Обычный" xfId="0" builtinId="0"/>
  </cellStyles>
  <dxfs count="6"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J3:L15" totalsRowShown="0" headerRowBorderDxfId="5" tableBorderDxfId="4" totalsRowBorderDxfId="3">
  <autoFilter ref="J3:L15"/>
  <tableColumns count="3">
    <tableColumn id="1" name="Наименование продукции" dataDxfId="2"/>
    <tableColumn id="2" name="Операция" dataDxfId="1"/>
    <tableColumn id="3" name="Время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5"/>
  <sheetViews>
    <sheetView tabSelected="1" topLeftCell="B1" workbookViewId="0">
      <selection activeCell="E16" sqref="E16"/>
    </sheetView>
  </sheetViews>
  <sheetFormatPr defaultRowHeight="15" x14ac:dyDescent="0.25"/>
  <cols>
    <col min="1" max="1" width="11" customWidth="1"/>
    <col min="2" max="2" width="25.7109375" customWidth="1"/>
    <col min="3" max="3" width="19.28515625" customWidth="1"/>
    <col min="4" max="4" width="11.85546875" customWidth="1"/>
    <col min="10" max="10" width="27.5703125" customWidth="1"/>
    <col min="11" max="11" width="14.28515625" customWidth="1"/>
  </cols>
  <sheetData>
    <row r="3" spans="1:20" x14ac:dyDescent="0.25">
      <c r="A3" t="s">
        <v>18</v>
      </c>
      <c r="B3" s="2" t="s">
        <v>0</v>
      </c>
      <c r="C3" s="11" t="s">
        <v>1</v>
      </c>
      <c r="D3" s="2" t="s">
        <v>19</v>
      </c>
      <c r="J3" s="5" t="s">
        <v>0</v>
      </c>
      <c r="K3" s="6" t="s">
        <v>1</v>
      </c>
      <c r="L3" s="7" t="s">
        <v>19</v>
      </c>
      <c r="N3" s="2" t="str">
        <f t="array" ref="N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продукции])-3),COLUMN(A:A))),"")</f>
        <v>Гайка</v>
      </c>
      <c r="O3" s="2" t="str">
        <f t="array" ref="O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продукции])-3),COLUMN(B:B))),"")</f>
        <v>Болт</v>
      </c>
      <c r="P3" s="2" t="str">
        <f t="array" ref="P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продукции])-3),COLUMN(C:C))),"")</f>
        <v>Шайба</v>
      </c>
      <c r="Q3" s="2" t="str">
        <f t="array" ref="Q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продукции])-3),COLUMN(D:D))),"")</f>
        <v>Винт</v>
      </c>
      <c r="R3" s="2" t="str">
        <f t="array" ref="R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продукции])-3),COLUMN(E:E))),"")</f>
        <v/>
      </c>
      <c r="S3" s="2" t="str">
        <f t="array" ref="S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продукции])-3),COLUMN(F:F))),"")</f>
        <v/>
      </c>
      <c r="T3" s="2" t="str">
        <f t="array" ref="T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продукции])-3),COLUMN(G:G))),"")</f>
        <v/>
      </c>
    </row>
    <row r="4" spans="1:20" x14ac:dyDescent="0.25">
      <c r="A4" s="1">
        <v>42370</v>
      </c>
      <c r="B4" s="12" t="s">
        <v>15</v>
      </c>
      <c r="C4" s="12" t="s">
        <v>16</v>
      </c>
      <c r="D4" s="12">
        <f>SUMPRODUCT($L$4:$L$15*($J$4:$J$15=B4)*($K$4:$K$15=C4))</f>
        <v>12.9</v>
      </c>
      <c r="J4" s="3" t="s">
        <v>12</v>
      </c>
      <c r="K4" s="2" t="s">
        <v>2</v>
      </c>
      <c r="L4" s="4">
        <v>5</v>
      </c>
      <c r="N4" s="2" t="str">
        <f t="array" ref="N4">IFERROR(INDEX(Таблица1[Операция],SMALL(IF(Таблица1[Наименование продукции]=N$3,ROW(Таблица1[Операция])-3),ROW(1:1))),"")</f>
        <v>А1</v>
      </c>
      <c r="O4" s="2" t="str">
        <f t="array" ref="O4">IFERROR(INDEX(Таблица1[Операция],SMALL(IF(Таблица1[Наименование продукции]=O$3,ROW(Таблица1[Операция])-3),ROW(1:1))),"")</f>
        <v>Б1</v>
      </c>
      <c r="P4" s="2" t="str">
        <f t="array" ref="P4">IFERROR(INDEX(Таблица1[Операция],SMALL(IF(Таблица1[Наименование продукции]=P$3,ROW(Таблица1[Операция])-3),ROW(1:1))),"")</f>
        <v>В1</v>
      </c>
      <c r="Q4" s="2" t="str">
        <f t="array" ref="Q4">IFERROR(INDEX(Таблица1[Операция],SMALL(IF(Таблица1[Наименование продукции]=Q$3,ROW(Таблица1[Операция])-3),ROW(1:1))),"")</f>
        <v>Г1</v>
      </c>
      <c r="R4" s="2" t="str">
        <f t="array" ref="R4">IFERROR(INDEX(Таблица1[Операция],SMALL(IF(Таблица1[Наименование продукции]=R$3,ROW(Таблица1[Операция])-3),ROW(1:1))),"")</f>
        <v/>
      </c>
      <c r="S4" s="2" t="str">
        <f t="array" ref="S4">IFERROR(INDEX(Таблица1[Операция],SMALL(IF(Таблица1[Наименование продукции]=S$3,ROW(Таблица1[Операция])-3),ROW(1:1))),"")</f>
        <v/>
      </c>
      <c r="T4" s="2" t="str">
        <f t="array" ref="T4">IFERROR(INDEX(Таблица1[Операция],SMALL(IF(Таблица1[Наименование продукции]=T$3,ROW(Таблица1[Операция])-3),ROW(1:1))),"")</f>
        <v/>
      </c>
    </row>
    <row r="5" spans="1:20" x14ac:dyDescent="0.25">
      <c r="B5" s="12"/>
      <c r="C5" s="12"/>
      <c r="D5" s="12"/>
      <c r="J5" s="3" t="s">
        <v>12</v>
      </c>
      <c r="K5" s="2" t="s">
        <v>3</v>
      </c>
      <c r="L5" s="4">
        <v>12</v>
      </c>
      <c r="N5" s="2" t="str">
        <f t="array" ref="N5">IFERROR(INDEX(Таблица1[Операция],SMALL(IF(Таблица1[Наименование продукции]=N$3,ROW(Таблица1[Операция])-3),ROW(2:2))),"")</f>
        <v>А2</v>
      </c>
      <c r="O5" s="2" t="str">
        <f t="array" ref="O5">IFERROR(INDEX(Таблица1[Операция],SMALL(IF(Таблица1[Наименование продукции]=O$3,ROW(Таблица1[Операция])-3),ROW(2:2))),"")</f>
        <v>Б2</v>
      </c>
      <c r="P5" s="2" t="str">
        <f t="array" ref="P5">IFERROR(INDEX(Таблица1[Операция],SMALL(IF(Таблица1[Наименование продукции]=P$3,ROW(Таблица1[Операция])-3),ROW(2:2))),"")</f>
        <v>В2</v>
      </c>
      <c r="Q5" s="2" t="str">
        <f t="array" ref="Q5">IFERROR(INDEX(Таблица1[Операция],SMALL(IF(Таблица1[Наименование продукции]=Q$3,ROW(Таблица1[Операция])-3),ROW(2:2))),"")</f>
        <v>Г2</v>
      </c>
      <c r="R5" s="2" t="str">
        <f t="array" ref="R5">IFERROR(INDEX(Таблица1[Операция],SMALL(IF(Таблица1[Наименование продукции]=R$3,ROW(Таблица1[Операция])-3),ROW(2:2))),"")</f>
        <v/>
      </c>
      <c r="S5" s="2" t="str">
        <f t="array" ref="S5">IFERROR(INDEX(Таблица1[Операция],SMALL(IF(Таблица1[Наименование продукции]=S$3,ROW(Таблица1[Операция])-3),ROW(2:2))),"")</f>
        <v/>
      </c>
      <c r="T5" s="2" t="str">
        <f t="array" ref="T5">IFERROR(INDEX(Таблица1[Операция],SMALL(IF(Таблица1[Наименование продукции]=T$3,ROW(Таблица1[Операция])-3),ROW(2:2))),"")</f>
        <v/>
      </c>
    </row>
    <row r="6" spans="1:20" x14ac:dyDescent="0.25">
      <c r="B6" s="12"/>
      <c r="C6" s="12"/>
      <c r="D6" s="12"/>
      <c r="J6" s="3" t="s">
        <v>12</v>
      </c>
      <c r="K6" s="2" t="s">
        <v>4</v>
      </c>
      <c r="L6" s="4">
        <v>23</v>
      </c>
      <c r="N6" s="2" t="str">
        <f t="array" ref="N6">IFERROR(INDEX(Таблица1[Операция],SMALL(IF(Таблица1[Наименование продукции]=N$3,ROW(Таблица1[Операция])-3),ROW(3:3))),"")</f>
        <v>А3</v>
      </c>
      <c r="O6" s="2" t="str">
        <f t="array" ref="O6">IFERROR(INDEX(Таблица1[Операция],SMALL(IF(Таблица1[Наименование продукции]=O$3,ROW(Таблица1[Операция])-3),ROW(3:3))),"")</f>
        <v>Б3</v>
      </c>
      <c r="P6" s="2" t="str">
        <f t="array" ref="P6">IFERROR(INDEX(Таблица1[Операция],SMALL(IF(Таблица1[Наименование продукции]=P$3,ROW(Таблица1[Операция])-3),ROW(3:3))),"")</f>
        <v/>
      </c>
      <c r="Q6" s="2" t="str">
        <f t="array" ref="Q6">IFERROR(INDEX(Таблица1[Операция],SMALL(IF(Таблица1[Наименование продукции]=Q$3,ROW(Таблица1[Операция])-3),ROW(3:3))),"")</f>
        <v/>
      </c>
      <c r="R6" s="2" t="str">
        <f t="array" ref="R6">IFERROR(INDEX(Таблица1[Операция],SMALL(IF(Таблица1[Наименование продукции]=R$3,ROW(Таблица1[Операция])-3),ROW(3:3))),"")</f>
        <v/>
      </c>
      <c r="S6" s="2" t="str">
        <f t="array" ref="S6">IFERROR(INDEX(Таблица1[Операция],SMALL(IF(Таблица1[Наименование продукции]=S$3,ROW(Таблица1[Операция])-3),ROW(3:3))),"")</f>
        <v/>
      </c>
      <c r="T6" s="2" t="str">
        <f t="array" ref="T6">IFERROR(INDEX(Таблица1[Операция],SMALL(IF(Таблица1[Наименование продукции]=T$3,ROW(Таблица1[Операция])-3),ROW(3:3))),"")</f>
        <v/>
      </c>
    </row>
    <row r="7" spans="1:20" x14ac:dyDescent="0.25">
      <c r="B7" s="12"/>
      <c r="C7" s="12"/>
      <c r="D7" s="12"/>
      <c r="J7" s="3" t="s">
        <v>13</v>
      </c>
      <c r="K7" s="2" t="s">
        <v>5</v>
      </c>
      <c r="L7" s="4">
        <v>0.5</v>
      </c>
      <c r="N7" s="2" t="str">
        <f t="array" ref="N7">IFERROR(INDEX(Таблица1[Операция],SMALL(IF(Таблица1[Наименование продукции]=N$3,ROW(Таблица1[Операция])-3),ROW(4:4))),"")</f>
        <v/>
      </c>
      <c r="O7" s="2" t="str">
        <f t="array" ref="O7">IFERROR(INDEX(Таблица1[Операция],SMALL(IF(Таблица1[Наименование продукции]=O$3,ROW(Таблица1[Операция])-3),ROW(4:4))),"")</f>
        <v>Б4</v>
      </c>
      <c r="P7" s="2" t="str">
        <f t="array" ref="P7">IFERROR(INDEX(Таблица1[Операция],SMALL(IF(Таблица1[Наименование продукции]=P$3,ROW(Таблица1[Операция])-3),ROW(4:4))),"")</f>
        <v/>
      </c>
      <c r="Q7" s="2" t="str">
        <f t="array" ref="Q7">IFERROR(INDEX(Таблица1[Операция],SMALL(IF(Таблица1[Наименование продукции]=Q$3,ROW(Таблица1[Операция])-3),ROW(4:4))),"")</f>
        <v/>
      </c>
      <c r="R7" s="2" t="str">
        <f t="array" ref="R7">IFERROR(INDEX(Таблица1[Операция],SMALL(IF(Таблица1[Наименование продукции]=R$3,ROW(Таблица1[Операция])-3),ROW(4:4))),"")</f>
        <v/>
      </c>
      <c r="S7" s="2" t="str">
        <f t="array" ref="S7">IFERROR(INDEX(Таблица1[Операция],SMALL(IF(Таблица1[Наименование продукции]=S$3,ROW(Таблица1[Операция])-3),ROW(4:4))),"")</f>
        <v/>
      </c>
      <c r="T7" s="2" t="str">
        <f t="array" ref="T7">IFERROR(INDEX(Таблица1[Операция],SMALL(IF(Таблица1[Наименование продукции]=T$3,ROW(Таблица1[Операция])-3),ROW(4:4))),"")</f>
        <v/>
      </c>
    </row>
    <row r="8" spans="1:20" x14ac:dyDescent="0.25">
      <c r="J8" s="3" t="s">
        <v>13</v>
      </c>
      <c r="K8" s="2" t="s">
        <v>6</v>
      </c>
      <c r="L8" s="4">
        <v>13</v>
      </c>
      <c r="N8" s="2" t="str">
        <f t="array" ref="N8">IFERROR(INDEX(Таблица1[Операция],SMALL(IF(Таблица1[Наименование продукции]=N$3,ROW(Таблица1[Операция])-3),ROW(5:5))),"")</f>
        <v/>
      </c>
      <c r="O8" s="2" t="str">
        <f t="array" ref="O8">IFERROR(INDEX(Таблица1[Операция],SMALL(IF(Таблица1[Наименование продукции]=O$3,ROW(Таблица1[Операция])-3),ROW(5:5))),"")</f>
        <v>Б5</v>
      </c>
      <c r="P8" s="2" t="str">
        <f t="array" ref="P8">IFERROR(INDEX(Таблица1[Операция],SMALL(IF(Таблица1[Наименование продукции]=P$3,ROW(Таблица1[Операция])-3),ROW(5:5))),"")</f>
        <v/>
      </c>
      <c r="Q8" s="2" t="str">
        <f t="array" ref="Q8">IFERROR(INDEX(Таблица1[Операция],SMALL(IF(Таблица1[Наименование продукции]=Q$3,ROW(Таблица1[Операция])-3),ROW(5:5))),"")</f>
        <v/>
      </c>
      <c r="R8" s="2" t="str">
        <f t="array" ref="R8">IFERROR(INDEX(Таблица1[Операция],SMALL(IF(Таблица1[Наименование продукции]=R$3,ROW(Таблица1[Операция])-3),ROW(5:5))),"")</f>
        <v/>
      </c>
      <c r="S8" s="2" t="str">
        <f t="array" ref="S8">IFERROR(INDEX(Таблица1[Операция],SMALL(IF(Таблица1[Наименование продукции]=S$3,ROW(Таблица1[Операция])-3),ROW(5:5))),"")</f>
        <v/>
      </c>
      <c r="T8" s="2" t="str">
        <f t="array" ref="T8">IFERROR(INDEX(Таблица1[Операция],SMALL(IF(Таблица1[Наименование продукции]=T$3,ROW(Таблица1[Операция])-3),ROW(5:5))),"")</f>
        <v/>
      </c>
    </row>
    <row r="9" spans="1:20" x14ac:dyDescent="0.25">
      <c r="J9" s="3" t="s">
        <v>13</v>
      </c>
      <c r="K9" s="2" t="s">
        <v>7</v>
      </c>
      <c r="L9" s="4">
        <v>25</v>
      </c>
      <c r="N9" s="2" t="str">
        <f t="array" ref="N9">IFERROR(INDEX(Таблица1[Операция],SMALL(IF(Таблица1[Наименование продукции]=N$3,ROW(Таблица1[Операция])-3),ROW(6:6))),"")</f>
        <v/>
      </c>
      <c r="O9" s="2" t="str">
        <f t="array" ref="O9">IFERROR(INDEX(Таблица1[Операция],SMALL(IF(Таблица1[Наименование продукции]=O$3,ROW(Таблица1[Операция])-3),ROW(6:6))),"")</f>
        <v/>
      </c>
      <c r="P9" s="2" t="str">
        <f t="array" ref="P9">IFERROR(INDEX(Таблица1[Операция],SMALL(IF(Таблица1[Наименование продукции]=P$3,ROW(Таблица1[Операция])-3),ROW(6:6))),"")</f>
        <v/>
      </c>
      <c r="Q9" s="2" t="str">
        <f t="array" ref="Q9">IFERROR(INDEX(Таблица1[Операция],SMALL(IF(Таблица1[Наименование продукции]=Q$3,ROW(Таблица1[Операция])-3),ROW(6:6))),"")</f>
        <v/>
      </c>
      <c r="R9" s="2" t="str">
        <f t="array" ref="R9">IFERROR(INDEX(Таблица1[Операция],SMALL(IF(Таблица1[Наименование продукции]=R$3,ROW(Таблица1[Операция])-3),ROW(6:6))),"")</f>
        <v/>
      </c>
      <c r="S9" s="2" t="str">
        <f t="array" ref="S9">IFERROR(INDEX(Таблица1[Операция],SMALL(IF(Таблица1[Наименование продукции]=S$3,ROW(Таблица1[Операция])-3),ROW(6:6))),"")</f>
        <v/>
      </c>
      <c r="T9" s="2" t="str">
        <f t="array" ref="T9">IFERROR(INDEX(Таблица1[Операция],SMALL(IF(Таблица1[Наименование продукции]=T$3,ROW(Таблица1[Операция])-3),ROW(6:6))),"")</f>
        <v/>
      </c>
    </row>
    <row r="10" spans="1:20" x14ac:dyDescent="0.25">
      <c r="J10" s="3" t="s">
        <v>13</v>
      </c>
      <c r="K10" s="2" t="s">
        <v>8</v>
      </c>
      <c r="L10" s="4">
        <v>16</v>
      </c>
      <c r="N10" s="2" t="str">
        <f t="array" ref="N10">IFERROR(INDEX(Таблица1[Операция],SMALL(IF(Таблица1[Наименование продукции]=N$3,ROW(Таблица1[Операция])-3),ROW(7:7))),"")</f>
        <v/>
      </c>
      <c r="O10" s="2" t="str">
        <f t="array" ref="O10">IFERROR(INDEX(Таблица1[Операция],SMALL(IF(Таблица1[Наименование продукции]=O$3,ROW(Таблица1[Операция])-3),ROW(7:7))),"")</f>
        <v/>
      </c>
      <c r="P10" s="2" t="str">
        <f t="array" ref="P10">IFERROR(INDEX(Таблица1[Операция],SMALL(IF(Таблица1[Наименование продукции]=P$3,ROW(Таблица1[Операция])-3),ROW(7:7))),"")</f>
        <v/>
      </c>
      <c r="Q10" s="2" t="str">
        <f t="array" ref="Q10">IFERROR(INDEX(Таблица1[Операция],SMALL(IF(Таблица1[Наименование продукции]=Q$3,ROW(Таблица1[Операция])-3),ROW(7:7))),"")</f>
        <v/>
      </c>
      <c r="R10" s="2" t="str">
        <f t="array" ref="R10">IFERROR(INDEX(Таблица1[Операция],SMALL(IF(Таблица1[Наименование продукции]=R$3,ROW(Таблица1[Операция])-3),ROW(7:7))),"")</f>
        <v/>
      </c>
      <c r="S10" s="2" t="str">
        <f t="array" ref="S10">IFERROR(INDEX(Таблица1[Операция],SMALL(IF(Таблица1[Наименование продукции]=S$3,ROW(Таблица1[Операция])-3),ROW(7:7))),"")</f>
        <v/>
      </c>
      <c r="T10" s="2" t="str">
        <f t="array" ref="T10">IFERROR(INDEX(Таблица1[Операция],SMALL(IF(Таблица1[Наименование продукции]=T$3,ROW(Таблица1[Операция])-3),ROW(7:7))),"")</f>
        <v/>
      </c>
    </row>
    <row r="11" spans="1:20" x14ac:dyDescent="0.25">
      <c r="J11" s="3" t="s">
        <v>13</v>
      </c>
      <c r="K11" s="2" t="s">
        <v>9</v>
      </c>
      <c r="L11" s="4">
        <v>19</v>
      </c>
      <c r="N11" s="2" t="str">
        <f t="array" ref="N11">IFERROR(INDEX(Таблица1[Операция],SMALL(IF(Таблица1[Наименование продукции]=N$3,ROW(Таблица1[Операция])-3),ROW(8:8))),"")</f>
        <v/>
      </c>
      <c r="O11" s="2" t="str">
        <f t="array" ref="O11">IFERROR(INDEX(Таблица1[Операция],SMALL(IF(Таблица1[Наименование продукции]=O$3,ROW(Таблица1[Операция])-3),ROW(8:8))),"")</f>
        <v/>
      </c>
      <c r="P11" s="2" t="str">
        <f t="array" ref="P11">IFERROR(INDEX(Таблица1[Операция],SMALL(IF(Таблица1[Наименование продукции]=P$3,ROW(Таблица1[Операция])-3),ROW(8:8))),"")</f>
        <v/>
      </c>
      <c r="Q11" s="2" t="str">
        <f t="array" ref="Q11">IFERROR(INDEX(Таблица1[Операция],SMALL(IF(Таблица1[Наименование продукции]=Q$3,ROW(Таблица1[Операция])-3),ROW(8:8))),"")</f>
        <v/>
      </c>
      <c r="R11" s="2" t="str">
        <f t="array" ref="R11">IFERROR(INDEX(Таблица1[Операция],SMALL(IF(Таблица1[Наименование продукции]=R$3,ROW(Таблица1[Операция])-3),ROW(8:8))),"")</f>
        <v/>
      </c>
      <c r="S11" s="2" t="str">
        <f t="array" ref="S11">IFERROR(INDEX(Таблица1[Операция],SMALL(IF(Таблица1[Наименование продукции]=S$3,ROW(Таблица1[Операция])-3),ROW(8:8))),"")</f>
        <v/>
      </c>
      <c r="T11" s="2" t="str">
        <f t="array" ref="T11">IFERROR(INDEX(Таблица1[Операция],SMALL(IF(Таблица1[Наименование продукции]=T$3,ROW(Таблица1[Операция])-3),ROW(8:8))),"")</f>
        <v/>
      </c>
    </row>
    <row r="12" spans="1:20" x14ac:dyDescent="0.25">
      <c r="J12" s="3" t="s">
        <v>14</v>
      </c>
      <c r="K12" s="2" t="s">
        <v>10</v>
      </c>
      <c r="L12" s="4">
        <v>12</v>
      </c>
      <c r="N12" s="2" t="str">
        <f t="array" ref="N12">IFERROR(INDEX(Таблица1[Операция],SMALL(IF(Таблица1[Наименование продукции]=N$3,ROW(Таблица1[Операция])-3),ROW(9:9))),"")</f>
        <v/>
      </c>
      <c r="O12" s="2" t="str">
        <f t="array" ref="O12">IFERROR(INDEX(Таблица1[Операция],SMALL(IF(Таблица1[Наименование продукции]=O$3,ROW(Таблица1[Операция])-3),ROW(9:9))),"")</f>
        <v/>
      </c>
      <c r="P12" s="2" t="str">
        <f t="array" ref="P12">IFERROR(INDEX(Таблица1[Операция],SMALL(IF(Таблица1[Наименование продукции]=P$3,ROW(Таблица1[Операция])-3),ROW(9:9))),"")</f>
        <v/>
      </c>
      <c r="Q12" s="2" t="str">
        <f t="array" ref="Q12">IFERROR(INDEX(Таблица1[Операция],SMALL(IF(Таблица1[Наименование продукции]=Q$3,ROW(Таблица1[Операция])-3),ROW(9:9))),"")</f>
        <v/>
      </c>
      <c r="R12" s="2" t="str">
        <f t="array" ref="R12">IFERROR(INDEX(Таблица1[Операция],SMALL(IF(Таблица1[Наименование продукции]=R$3,ROW(Таблица1[Операция])-3),ROW(9:9))),"")</f>
        <v/>
      </c>
      <c r="S12" s="2" t="str">
        <f t="array" ref="S12">IFERROR(INDEX(Таблица1[Операция],SMALL(IF(Таблица1[Наименование продукции]=S$3,ROW(Таблица1[Операция])-3),ROW(9:9))),"")</f>
        <v/>
      </c>
      <c r="T12" s="2" t="str">
        <f t="array" ref="T12">IFERROR(INDEX(Таблица1[Операция],SMALL(IF(Таблица1[Наименование продукции]=T$3,ROW(Таблица1[Операция])-3),ROW(9:9))),"")</f>
        <v/>
      </c>
    </row>
    <row r="13" spans="1:20" x14ac:dyDescent="0.25">
      <c r="J13" s="3" t="s">
        <v>14</v>
      </c>
      <c r="K13" s="2" t="s">
        <v>11</v>
      </c>
      <c r="L13" s="4">
        <v>15.2</v>
      </c>
      <c r="N13" s="2" t="str">
        <f t="array" ref="N13">IFERROR(INDEX(Таблица1[Операция],SMALL(IF(Таблица1[Наименование продукции]=N$3,ROW(Таблица1[Операция])-3),ROW(10:10))),"")</f>
        <v/>
      </c>
      <c r="O13" s="2" t="str">
        <f t="array" ref="O13">IFERROR(INDEX(Таблица1[Операция],SMALL(IF(Таблица1[Наименование продукции]=O$3,ROW(Таблица1[Операция])-3),ROW(10:10))),"")</f>
        <v/>
      </c>
      <c r="P13" s="2" t="str">
        <f t="array" ref="P13">IFERROR(INDEX(Таблица1[Операция],SMALL(IF(Таблица1[Наименование продукции]=P$3,ROW(Таблица1[Операция])-3),ROW(10:10))),"")</f>
        <v/>
      </c>
      <c r="Q13" s="2" t="str">
        <f t="array" ref="Q13">IFERROR(INDEX(Таблица1[Операция],SMALL(IF(Таблица1[Наименование продукции]=Q$3,ROW(Таблица1[Операция])-3),ROW(10:10))),"")</f>
        <v/>
      </c>
      <c r="R13" s="2" t="str">
        <f t="array" ref="R13">IFERROR(INDEX(Таблица1[Операция],SMALL(IF(Таблица1[Наименование продукции]=R$3,ROW(Таблица1[Операция])-3),ROW(10:10))),"")</f>
        <v/>
      </c>
      <c r="S13" s="2" t="str">
        <f t="array" ref="S13">IFERROR(INDEX(Таблица1[Операция],SMALL(IF(Таблица1[Наименование продукции]=S$3,ROW(Таблица1[Операция])-3),ROW(10:10))),"")</f>
        <v/>
      </c>
      <c r="T13" s="2" t="str">
        <f t="array" ref="T13">IFERROR(INDEX(Таблица1[Операция],SMALL(IF(Таблица1[Наименование продукции]=T$3,ROW(Таблица1[Операция])-3),ROW(10:10))),"")</f>
        <v/>
      </c>
    </row>
    <row r="14" spans="1:20" x14ac:dyDescent="0.25">
      <c r="J14" s="3" t="s">
        <v>15</v>
      </c>
      <c r="K14" s="2" t="s">
        <v>16</v>
      </c>
      <c r="L14" s="4">
        <v>12.9</v>
      </c>
      <c r="N14" s="2" t="str">
        <f t="array" ref="N14">IFERROR(INDEX(Таблица1[Операция],SMALL(IF(Таблица1[Наименование продукции]=N$3,ROW(Таблица1[Операция])-3),ROW(11:11))),"")</f>
        <v/>
      </c>
      <c r="O14" s="2" t="str">
        <f t="array" ref="O14">IFERROR(INDEX(Таблица1[Операция],SMALL(IF(Таблица1[Наименование продукции]=O$3,ROW(Таблица1[Операция])-3),ROW(11:11))),"")</f>
        <v/>
      </c>
      <c r="P14" s="2" t="str">
        <f t="array" ref="P14">IFERROR(INDEX(Таблица1[Операция],SMALL(IF(Таблица1[Наименование продукции]=P$3,ROW(Таблица1[Операция])-3),ROW(11:11))),"")</f>
        <v/>
      </c>
      <c r="Q14" s="2" t="str">
        <f t="array" ref="Q14">IFERROR(INDEX(Таблица1[Операция],SMALL(IF(Таблица1[Наименование продукции]=Q$3,ROW(Таблица1[Операция])-3),ROW(11:11))),"")</f>
        <v/>
      </c>
      <c r="R14" s="2" t="str">
        <f t="array" ref="R14">IFERROR(INDEX(Таблица1[Операция],SMALL(IF(Таблица1[Наименование продукции]=R$3,ROW(Таблица1[Операция])-3),ROW(11:11))),"")</f>
        <v/>
      </c>
      <c r="S14" s="2" t="str">
        <f t="array" ref="S14">IFERROR(INDEX(Таблица1[Операция],SMALL(IF(Таблица1[Наименование продукции]=S$3,ROW(Таблица1[Операция])-3),ROW(11:11))),"")</f>
        <v/>
      </c>
      <c r="T14" s="2" t="str">
        <f t="array" ref="T14">IFERROR(INDEX(Таблица1[Операция],SMALL(IF(Таблица1[Наименование продукции]=T$3,ROW(Таблица1[Операция])-3),ROW(11:11))),"")</f>
        <v/>
      </c>
    </row>
    <row r="15" spans="1:20" x14ac:dyDescent="0.25">
      <c r="J15" s="8" t="s">
        <v>15</v>
      </c>
      <c r="K15" s="9" t="s">
        <v>17</v>
      </c>
      <c r="L15" s="10">
        <v>3.5</v>
      </c>
      <c r="N15" s="2" t="str">
        <f t="array" ref="N15">IFERROR(INDEX(Таблица1[Операция],SMALL(IF(Таблица1[Наименование продукции]=N$3,ROW(Таблица1[Операция])-3),ROW(12:12))),"")</f>
        <v/>
      </c>
      <c r="O15" s="2" t="str">
        <f t="array" ref="O15">IFERROR(INDEX(Таблица1[Операция],SMALL(IF(Таблица1[Наименование продукции]=O$3,ROW(Таблица1[Операция])-3),ROW(12:12))),"")</f>
        <v/>
      </c>
      <c r="P15" s="2" t="str">
        <f t="array" ref="P15">IFERROR(INDEX(Таблица1[Операция],SMALL(IF(Таблица1[Наименование продукции]=P$3,ROW(Таблица1[Операция])-3),ROW(12:12))),"")</f>
        <v/>
      </c>
      <c r="Q15" s="2" t="str">
        <f t="array" ref="Q15">IFERROR(INDEX(Таблица1[Операция],SMALL(IF(Таблица1[Наименование продукции]=Q$3,ROW(Таблица1[Операция])-3),ROW(12:12))),"")</f>
        <v/>
      </c>
      <c r="R15" s="2" t="str">
        <f t="array" ref="R15">IFERROR(INDEX(Таблица1[Операция],SMALL(IF(Таблица1[Наименование продукции]=R$3,ROW(Таблица1[Операция])-3),ROW(12:12))),"")</f>
        <v/>
      </c>
      <c r="S15" s="2" t="str">
        <f t="array" ref="S15">IFERROR(INDEX(Таблица1[Операция],SMALL(IF(Таблица1[Наименование продукции]=S$3,ROW(Таблица1[Операция])-3),ROW(12:12))),"")</f>
        <v/>
      </c>
      <c r="T15" s="2" t="str">
        <f t="array" ref="T15">IFERROR(INDEX(Таблица1[Операция],SMALL(IF(Таблица1[Наименование продукции]=T$3,ROW(Таблица1[Операция])-3),ROW(12:12))),"")</f>
        <v/>
      </c>
    </row>
  </sheetData>
  <dataValidations count="2">
    <dataValidation type="list" allowBlank="1" showInputMessage="1" showErrorMessage="1" sqref="B4">
      <formula1>$N$3:$Q$3</formula1>
    </dataValidation>
    <dataValidation type="list" allowBlank="1" showInputMessage="1" showErrorMessage="1" sqref="C4">
      <formula1>Операция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Лист1</vt:lpstr>
      <vt:lpstr>Лист2</vt:lpstr>
      <vt:lpstr>Лист3</vt:lpstr>
      <vt:lpstr>Болт</vt:lpstr>
      <vt:lpstr>Винт</vt:lpstr>
      <vt:lpstr>Гайка</vt:lpstr>
      <vt:lpstr>Шайба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2016-03-27T15:35:52Z</dcterms:modified>
</cp:coreProperties>
</file>