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2415" windowWidth="15600" windowHeight="9360" tabRatio="601"/>
  </bookViews>
  <sheets>
    <sheet name="Лист1" sheetId="1" r:id="rId1"/>
  </sheets>
  <definedNames>
    <definedName name="_xlnm.Print_Area" localSheetId="0">Лист1!$A$5:$O$66</definedName>
  </definedNames>
  <calcPr calcId="145621"/>
</workbook>
</file>

<file path=xl/calcChain.xml><?xml version="1.0" encoding="utf-8"?>
<calcChain xmlns="http://schemas.openxmlformats.org/spreadsheetml/2006/main">
  <c r="G57" i="1" l="1"/>
  <c r="G63" i="1"/>
  <c r="G47" i="1"/>
  <c r="G38" i="1"/>
  <c r="G40" i="1"/>
  <c r="G42" i="1"/>
  <c r="F59" i="1" l="1"/>
  <c r="I32" i="1" l="1"/>
  <c r="E32" i="1" s="1"/>
  <c r="G32" i="1" s="1"/>
  <c r="J65" i="1" l="1"/>
  <c r="K65" i="1" s="1"/>
  <c r="J63" i="1"/>
  <c r="K63" i="1" s="1"/>
  <c r="J61" i="1"/>
  <c r="K61" i="1" s="1"/>
  <c r="J59" i="1"/>
  <c r="K59" i="1" s="1"/>
  <c r="J57" i="1"/>
  <c r="K57" i="1" s="1"/>
  <c r="J55" i="1"/>
  <c r="K55" i="1" s="1"/>
  <c r="I55" i="1"/>
  <c r="E55" i="1" s="1"/>
  <c r="G55" i="1" s="1"/>
  <c r="J53" i="1"/>
  <c r="I53" i="1"/>
  <c r="E53" i="1" s="1"/>
  <c r="G53" i="1" s="1"/>
  <c r="J51" i="1"/>
  <c r="K51" i="1" s="1"/>
  <c r="I51" i="1"/>
  <c r="E51" i="1" s="1"/>
  <c r="G51" i="1" s="1"/>
  <c r="J49" i="1"/>
  <c r="I49" i="1"/>
  <c r="E49" i="1" s="1"/>
  <c r="G49" i="1" s="1"/>
  <c r="J47" i="1"/>
  <c r="K47" i="1" s="1"/>
  <c r="I47" i="1"/>
  <c r="J44" i="1"/>
  <c r="J42" i="1"/>
  <c r="K42" i="1" s="1"/>
  <c r="J40" i="1"/>
  <c r="K40" i="1" s="1"/>
  <c r="J38" i="1"/>
  <c r="K38" i="1" s="1"/>
  <c r="J36" i="1"/>
  <c r="I36" i="1"/>
  <c r="J34" i="1"/>
  <c r="I34" i="1"/>
  <c r="J32" i="1"/>
  <c r="K32" i="1" s="1"/>
  <c r="K53" i="1" l="1"/>
  <c r="K34" i="1"/>
  <c r="F44" i="1"/>
  <c r="G44" i="1" s="1"/>
  <c r="K44" i="1"/>
  <c r="K49" i="1"/>
  <c r="K36" i="1"/>
  <c r="H65" i="1"/>
  <c r="H63" i="1"/>
  <c r="H61" i="1"/>
  <c r="H59" i="1"/>
  <c r="H57" i="1"/>
  <c r="H53" i="1"/>
  <c r="H47" i="1"/>
  <c r="H55" i="1"/>
  <c r="H44" i="1"/>
  <c r="H51" i="1"/>
  <c r="H42" i="1"/>
  <c r="H49" i="1"/>
  <c r="H38" i="1"/>
  <c r="H40" i="1"/>
  <c r="J29" i="1" l="1"/>
  <c r="H29" i="1"/>
  <c r="F29" i="1" l="1"/>
  <c r="H19" i="1" l="1"/>
  <c r="H17" i="1"/>
  <c r="H15" i="1"/>
  <c r="H27" i="1" l="1"/>
  <c r="H25" i="1" l="1"/>
  <c r="H36" i="1" l="1"/>
  <c r="H32" i="1" l="1"/>
  <c r="H23" i="1" l="1"/>
  <c r="H34" i="1" l="1"/>
  <c r="F65" i="1" l="1"/>
  <c r="E65" i="1"/>
  <c r="E61" i="1"/>
  <c r="G61" i="1" s="1"/>
  <c r="E59" i="1"/>
  <c r="G59" i="1" s="1"/>
  <c r="I29" i="1"/>
  <c r="E29" i="1" s="1"/>
  <c r="I17" i="1"/>
  <c r="E17" i="1" s="1"/>
  <c r="I15" i="1"/>
  <c r="E15" i="1" s="1"/>
  <c r="I19" i="1"/>
  <c r="E19" i="1" s="1"/>
  <c r="J17" i="1"/>
  <c r="F17" i="1" s="1"/>
  <c r="J15" i="1"/>
  <c r="F15" i="1" s="1"/>
  <c r="J19" i="1"/>
  <c r="F19" i="1" s="1"/>
  <c r="J27" i="1"/>
  <c r="F27" i="1" s="1"/>
  <c r="I27" i="1"/>
  <c r="E27" i="1" s="1"/>
  <c r="E36" i="1"/>
  <c r="G36" i="1" s="1"/>
  <c r="J25" i="1"/>
  <c r="F25" i="1" s="1"/>
  <c r="I25" i="1"/>
  <c r="E25" i="1" s="1"/>
  <c r="J23" i="1"/>
  <c r="F23" i="1" s="1"/>
  <c r="E34" i="1"/>
  <c r="G34" i="1" s="1"/>
  <c r="I23" i="1"/>
  <c r="E23" i="1" s="1"/>
  <c r="G65" i="1" l="1"/>
</calcChain>
</file>

<file path=xl/sharedStrings.xml><?xml version="1.0" encoding="utf-8"?>
<sst xmlns="http://schemas.openxmlformats.org/spreadsheetml/2006/main" count="131" uniqueCount="54">
  <si>
    <t>№ п.п</t>
  </si>
  <si>
    <t xml:space="preserve">     Наименование работ</t>
  </si>
  <si>
    <t>ед. изм.</t>
  </si>
  <si>
    <t>Выполнено с начала строительства</t>
  </si>
  <si>
    <t>Выполнено с начала месяца</t>
  </si>
  <si>
    <t>план</t>
  </si>
  <si>
    <t>факт</t>
  </si>
  <si>
    <t>м3</t>
  </si>
  <si>
    <t>тн</t>
  </si>
  <si>
    <t>Утверждаю:</t>
  </si>
  <si>
    <t>Директор проекта ООО "ОКЗ РусХолдинг" ШС г.Туапсе</t>
  </si>
  <si>
    <t>_________________А.В.Казьмин</t>
  </si>
  <si>
    <t>шт</t>
  </si>
  <si>
    <t>6</t>
  </si>
  <si>
    <t>10</t>
  </si>
  <si>
    <t>5</t>
  </si>
  <si>
    <t>11</t>
  </si>
  <si>
    <t xml:space="preserve"> </t>
  </si>
  <si>
    <t xml:space="preserve">по состоянию за </t>
  </si>
  <si>
    <t>9</t>
  </si>
  <si>
    <t>компл.</t>
  </si>
  <si>
    <t>комплекс</t>
  </si>
  <si>
    <t>1</t>
  </si>
  <si>
    <t>2</t>
  </si>
  <si>
    <t>3</t>
  </si>
  <si>
    <t>4</t>
  </si>
  <si>
    <t>кол-во по РД</t>
  </si>
  <si>
    <t>всего на отчетный месяц</t>
  </si>
  <si>
    <t>июня</t>
  </si>
  <si>
    <t>Обустройство бытового городка</t>
  </si>
  <si>
    <t>Архитектурно-строительные решения 58/13-К-1-АС</t>
  </si>
  <si>
    <t>7</t>
  </si>
  <si>
    <t>8</t>
  </si>
  <si>
    <t>12</t>
  </si>
  <si>
    <t>13</t>
  </si>
  <si>
    <t>Конструкции железобетонные (выше отм. 0,000) 56/13-К-7-КЖ2</t>
  </si>
  <si>
    <t>Колонны 9эт</t>
  </si>
  <si>
    <t>Диафрагмы 9эт</t>
  </si>
  <si>
    <t>Лифтовая шахта 9 эт</t>
  </si>
  <si>
    <t>Плита перекрытия +25.180</t>
  </si>
  <si>
    <t>Колонны чердака</t>
  </si>
  <si>
    <t>Диафрагмы чердака</t>
  </si>
  <si>
    <t>Плита чердака</t>
  </si>
  <si>
    <t>Конструкции железобетонные (выше отм. 0,000) 56/13-К-8-КЖ2</t>
  </si>
  <si>
    <t>Колонны 8эт</t>
  </si>
  <si>
    <t>Диафрагмы 8эт</t>
  </si>
  <si>
    <t xml:space="preserve">Лестницы 8эт </t>
  </si>
  <si>
    <t>Лифтовая шахта 8 эт</t>
  </si>
  <si>
    <t>1 июня - 30 июня</t>
  </si>
  <si>
    <t>Плита перекрытия +22.160</t>
  </si>
  <si>
    <t xml:space="preserve">Диафрагмы 9эт </t>
  </si>
  <si>
    <t>Лифтовая шахта 9эт</t>
  </si>
  <si>
    <t xml:space="preserve">Суточно-месячный график работ ООО "СТРОИТЕЛЬНАЯ КОМПАНИЯ ПРЕМЬЕР" на июль 2014 г. по объекту:
«Жилая застройка на 288 квартиры, по адресу: г. Калининград, ул. Ломоносова, военный городок №101 » (шифр объекта 920/КПД-3,1) </t>
  </si>
  <si>
    <t>отклон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</si>
</sst>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6" x14ac:knownFonts="1">
    <font>
      <sz val="11"/>
      <color theme="1"/>
      <name val="Calibri"/>
      <family val="2"/>
      <charset val="204"/>
      <scheme val="minor"/>
    </font>
    <font>
      <sz val="12"/>
      <name val="Times New Roman Cyr"/>
      <charset val="204"/>
    </font>
    <font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20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sz val="12"/>
      <color indexed="9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theme="0" tint="-4.9989318521683403E-2"/>
      <name val="Times New Roman"/>
      <family val="1"/>
      <charset val="204"/>
    </font>
    <font>
      <b/>
      <sz val="24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8" fillId="0" borderId="0"/>
    <xf numFmtId="0" fontId="9" fillId="0" borderId="0"/>
    <xf numFmtId="0" fontId="8" fillId="0" borderId="0"/>
    <xf numFmtId="0" fontId="19" fillId="0" borderId="0"/>
  </cellStyleXfs>
  <cellXfs count="162">
    <xf numFmtId="0" fontId="0" fillId="0" borderId="0" xfId="0"/>
    <xf numFmtId="0" fontId="7" fillId="0" borderId="0" xfId="1" applyNumberFormat="1" applyFont="1" applyFill="1" applyBorder="1" applyAlignment="1">
      <alignment horizontal="center" vertical="center"/>
    </xf>
    <xf numFmtId="0" fontId="2" fillId="2" borderId="0" xfId="0" applyFont="1" applyFill="1"/>
    <xf numFmtId="0" fontId="10" fillId="0" borderId="0" xfId="0" applyFont="1"/>
    <xf numFmtId="0" fontId="11" fillId="0" borderId="0" xfId="0" applyFont="1"/>
    <xf numFmtId="0" fontId="6" fillId="0" borderId="0" xfId="1" applyNumberFormat="1" applyFont="1" applyFill="1" applyBorder="1" applyAlignment="1">
      <alignment horizontal="center" vertical="center"/>
    </xf>
    <xf numFmtId="0" fontId="12" fillId="0" borderId="0" xfId="0" applyFont="1"/>
    <xf numFmtId="0" fontId="4" fillId="0" borderId="1" xfId="1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/>
    </xf>
    <xf numFmtId="0" fontId="2" fillId="3" borderId="0" xfId="0" applyFont="1" applyFill="1"/>
    <xf numFmtId="0" fontId="4" fillId="2" borderId="2" xfId="0" applyNumberFormat="1" applyFont="1" applyFill="1" applyBorder="1" applyAlignment="1">
      <alignment horizontal="center" vertical="center"/>
    </xf>
    <xf numFmtId="0" fontId="2" fillId="4" borderId="0" xfId="0" applyFont="1" applyFill="1"/>
    <xf numFmtId="0" fontId="16" fillId="2" borderId="0" xfId="0" applyFont="1" applyFill="1"/>
    <xf numFmtId="0" fontId="2" fillId="4" borderId="0" xfId="0" applyFont="1" applyFill="1" applyBorder="1"/>
    <xf numFmtId="0" fontId="2" fillId="2" borderId="0" xfId="0" applyFont="1" applyFill="1" applyBorder="1"/>
    <xf numFmtId="0" fontId="16" fillId="2" borderId="0" xfId="0" applyFont="1" applyFill="1" applyBorder="1"/>
    <xf numFmtId="0" fontId="20" fillId="0" borderId="0" xfId="0" applyFont="1"/>
    <xf numFmtId="0" fontId="21" fillId="0" borderId="0" xfId="0" applyFont="1"/>
    <xf numFmtId="0" fontId="20" fillId="0" borderId="0" xfId="0" applyFont="1" applyBorder="1"/>
    <xf numFmtId="0" fontId="22" fillId="0" borderId="0" xfId="0" applyFont="1"/>
    <xf numFmtId="1" fontId="15" fillId="2" borderId="2" xfId="2" applyNumberFormat="1" applyFont="1" applyFill="1" applyBorder="1" applyAlignment="1">
      <alignment horizontal="center" vertical="center"/>
    </xf>
    <xf numFmtId="1" fontId="15" fillId="2" borderId="5" xfId="2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6" borderId="10" xfId="2" applyNumberFormat="1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/>
    </xf>
    <xf numFmtId="17" fontId="6" fillId="0" borderId="0" xfId="0" applyNumberFormat="1" applyFont="1" applyFill="1" applyBorder="1" applyAlignment="1">
      <alignment horizontal="center" vertical="center"/>
    </xf>
    <xf numFmtId="0" fontId="20" fillId="0" borderId="31" xfId="0" applyFont="1" applyBorder="1"/>
    <xf numFmtId="0" fontId="10" fillId="0" borderId="27" xfId="0" applyFont="1" applyBorder="1"/>
    <xf numFmtId="0" fontId="11" fillId="0" borderId="27" xfId="0" applyFont="1" applyBorder="1"/>
    <xf numFmtId="0" fontId="20" fillId="0" borderId="27" xfId="0" applyFont="1" applyBorder="1"/>
    <xf numFmtId="0" fontId="21" fillId="0" borderId="27" xfId="0" applyFont="1" applyBorder="1"/>
    <xf numFmtId="0" fontId="12" fillId="0" borderId="27" xfId="0" applyFont="1" applyBorder="1"/>
    <xf numFmtId="0" fontId="20" fillId="0" borderId="7" xfId="0" applyFont="1" applyBorder="1"/>
    <xf numFmtId="1" fontId="4" fillId="2" borderId="6" xfId="0" applyNumberFormat="1" applyFont="1" applyFill="1" applyBorder="1" applyAlignment="1">
      <alignment horizontal="center" vertical="center"/>
    </xf>
    <xf numFmtId="0" fontId="20" fillId="7" borderId="0" xfId="0" applyFont="1" applyFill="1"/>
    <xf numFmtId="0" fontId="10" fillId="0" borderId="0" xfId="0" applyFont="1" applyBorder="1" applyAlignment="1"/>
    <xf numFmtId="0" fontId="20" fillId="0" borderId="0" xfId="0" applyFont="1" applyBorder="1" applyAlignment="1"/>
    <xf numFmtId="0" fontId="10" fillId="0" borderId="0" xfId="0" applyFont="1" applyBorder="1" applyAlignment="1"/>
    <xf numFmtId="0" fontId="20" fillId="0" borderId="0" xfId="0" applyFont="1" applyBorder="1" applyAlignment="1"/>
    <xf numFmtId="1" fontId="15" fillId="6" borderId="2" xfId="2" applyNumberFormat="1" applyFont="1" applyFill="1" applyBorder="1" applyAlignment="1">
      <alignment horizontal="center" vertical="center"/>
    </xf>
    <xf numFmtId="1" fontId="15" fillId="6" borderId="5" xfId="2" applyNumberFormat="1" applyFont="1" applyFill="1" applyBorder="1" applyAlignment="1">
      <alignment horizontal="center" vertical="center"/>
    </xf>
    <xf numFmtId="164" fontId="15" fillId="6" borderId="12" xfId="2" applyNumberFormat="1" applyFont="1" applyFill="1" applyBorder="1" applyAlignment="1">
      <alignment horizontal="center" vertical="center"/>
    </xf>
    <xf numFmtId="164" fontId="15" fillId="6" borderId="5" xfId="2" applyNumberFormat="1" applyFont="1" applyFill="1" applyBorder="1" applyAlignment="1">
      <alignment horizontal="center" vertical="center"/>
    </xf>
    <xf numFmtId="0" fontId="20" fillId="0" borderId="0" xfId="0" applyFont="1" applyBorder="1" applyAlignment="1"/>
    <xf numFmtId="0" fontId="20" fillId="8" borderId="0" xfId="0" applyFont="1" applyFill="1"/>
    <xf numFmtId="0" fontId="20" fillId="8" borderId="0" xfId="0" applyFont="1" applyFill="1" applyBorder="1"/>
    <xf numFmtId="0" fontId="21" fillId="8" borderId="0" xfId="0" applyFont="1" applyFill="1"/>
    <xf numFmtId="0" fontId="24" fillId="11" borderId="7" xfId="0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0" fontId="18" fillId="6" borderId="15" xfId="2" applyNumberFormat="1" applyFont="1" applyFill="1" applyBorder="1" applyAlignment="1">
      <alignment horizontal="center" vertical="center" wrapText="1"/>
    </xf>
    <xf numFmtId="2" fontId="15" fillId="2" borderId="2" xfId="3" applyNumberFormat="1" applyFont="1" applyFill="1" applyBorder="1" applyAlignment="1">
      <alignment horizontal="center" vertical="center" wrapText="1"/>
    </xf>
    <xf numFmtId="0" fontId="4" fillId="0" borderId="16" xfId="2" applyNumberFormat="1" applyFont="1" applyFill="1" applyBorder="1" applyAlignment="1">
      <alignment horizontal="center" vertical="center" wrapText="1"/>
    </xf>
    <xf numFmtId="0" fontId="20" fillId="0" borderId="0" xfId="0" applyFont="1" applyBorder="1" applyAlignment="1"/>
    <xf numFmtId="0" fontId="4" fillId="0" borderId="0" xfId="2" applyNumberFormat="1" applyFont="1" applyFill="1" applyBorder="1" applyAlignment="1">
      <alignment horizontal="center" vertical="center" wrapText="1"/>
    </xf>
    <xf numFmtId="2" fontId="15" fillId="2" borderId="6" xfId="3" applyNumberFormat="1" applyFont="1" applyFill="1" applyBorder="1" applyAlignment="1">
      <alignment horizontal="center" vertical="center" wrapText="1"/>
    </xf>
    <xf numFmtId="1" fontId="15" fillId="2" borderId="34" xfId="3" applyNumberFormat="1" applyFont="1" applyFill="1" applyBorder="1" applyAlignment="1">
      <alignment horizontal="center" vertical="center" wrapText="1"/>
    </xf>
    <xf numFmtId="1" fontId="15" fillId="2" borderId="6" xfId="3" applyNumberFormat="1" applyFont="1" applyFill="1" applyBorder="1" applyAlignment="1">
      <alignment horizontal="center" vertical="center" wrapText="1"/>
    </xf>
    <xf numFmtId="164" fontId="23" fillId="9" borderId="0" xfId="3" applyNumberFormat="1" applyFont="1" applyFill="1" applyBorder="1" applyAlignment="1">
      <alignment horizontal="center" vertical="center" wrapText="1"/>
    </xf>
    <xf numFmtId="164" fontId="23" fillId="9" borderId="35" xfId="3" applyNumberFormat="1" applyFont="1" applyFill="1" applyBorder="1" applyAlignment="1">
      <alignment horizontal="center" vertical="center" wrapText="1"/>
    </xf>
    <xf numFmtId="164" fontId="23" fillId="9" borderId="36" xfId="3" applyNumberFormat="1" applyFont="1" applyFill="1" applyBorder="1" applyAlignment="1">
      <alignment horizontal="center" vertical="center" wrapText="1"/>
    </xf>
    <xf numFmtId="1" fontId="23" fillId="9" borderId="0" xfId="3" applyNumberFormat="1" applyFont="1" applyFill="1" applyBorder="1" applyAlignment="1">
      <alignment horizontal="center" vertical="center" wrapText="1"/>
    </xf>
    <xf numFmtId="1" fontId="23" fillId="9" borderId="35" xfId="3" applyNumberFormat="1" applyFont="1" applyFill="1" applyBorder="1" applyAlignment="1">
      <alignment horizontal="center" vertical="center" wrapText="1"/>
    </xf>
    <xf numFmtId="1" fontId="15" fillId="2" borderId="19" xfId="3" applyNumberFormat="1" applyFont="1" applyFill="1" applyBorder="1" applyAlignment="1">
      <alignment horizontal="center" vertical="center" wrapText="1"/>
    </xf>
    <xf numFmtId="1" fontId="15" fillId="2" borderId="5" xfId="3" applyNumberFormat="1" applyFont="1" applyFill="1" applyBorder="1" applyAlignment="1">
      <alignment horizontal="center" vertical="center" wrapText="1"/>
    </xf>
    <xf numFmtId="1" fontId="23" fillId="9" borderId="23" xfId="3" applyNumberFormat="1" applyFont="1" applyFill="1" applyBorder="1" applyAlignment="1">
      <alignment horizontal="center" vertical="center" wrapText="1"/>
    </xf>
    <xf numFmtId="1" fontId="23" fillId="9" borderId="24" xfId="3" applyNumberFormat="1" applyFont="1" applyFill="1" applyBorder="1" applyAlignment="1">
      <alignment horizontal="center" vertical="center" wrapText="1"/>
    </xf>
    <xf numFmtId="1" fontId="15" fillId="2" borderId="15" xfId="0" applyNumberFormat="1" applyFont="1" applyFill="1" applyBorder="1" applyAlignment="1">
      <alignment horizontal="center" vertical="center"/>
    </xf>
    <xf numFmtId="1" fontId="15" fillId="2" borderId="13" xfId="0" applyNumberFormat="1" applyFont="1" applyFill="1" applyBorder="1" applyAlignment="1">
      <alignment horizontal="center" vertical="center"/>
    </xf>
    <xf numFmtId="1" fontId="15" fillId="2" borderId="2" xfId="3" applyNumberFormat="1" applyFont="1" applyFill="1" applyBorder="1" applyAlignment="1">
      <alignment horizontal="center" vertical="center" wrapText="1"/>
    </xf>
    <xf numFmtId="0" fontId="4" fillId="0" borderId="16" xfId="0" applyNumberFormat="1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left" vertical="center" wrapText="1"/>
    </xf>
    <xf numFmtId="0" fontId="4" fillId="0" borderId="5" xfId="4" applyNumberFormat="1" applyFont="1" applyFill="1" applyBorder="1" applyAlignment="1">
      <alignment horizontal="center" vertical="center" wrapText="1"/>
    </xf>
    <xf numFmtId="1" fontId="15" fillId="0" borderId="16" xfId="0" applyNumberFormat="1" applyFont="1" applyFill="1" applyBorder="1" applyAlignment="1">
      <alignment horizontal="center" vertical="center"/>
    </xf>
    <xf numFmtId="1" fontId="15" fillId="0" borderId="5" xfId="0" applyNumberFormat="1" applyFont="1" applyFill="1" applyBorder="1" applyAlignment="1">
      <alignment horizontal="center" vertical="center"/>
    </xf>
    <xf numFmtId="1" fontId="15" fillId="2" borderId="32" xfId="0" applyNumberFormat="1" applyFont="1" applyFill="1" applyBorder="1" applyAlignment="1">
      <alignment horizontal="center" vertical="center"/>
    </xf>
    <xf numFmtId="1" fontId="15" fillId="2" borderId="21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0" fontId="4" fillId="2" borderId="16" xfId="4" applyNumberFormat="1" applyFont="1" applyFill="1" applyBorder="1" applyAlignment="1">
      <alignment horizontal="center" vertical="center" wrapText="1"/>
    </xf>
    <xf numFmtId="0" fontId="4" fillId="2" borderId="5" xfId="4" applyNumberFormat="1" applyFont="1" applyFill="1" applyBorder="1" applyAlignment="1">
      <alignment horizontal="center" vertical="center" wrapText="1"/>
    </xf>
    <xf numFmtId="1" fontId="15" fillId="2" borderId="16" xfId="0" applyNumberFormat="1" applyFont="1" applyFill="1" applyBorder="1" applyAlignment="1">
      <alignment horizontal="center" vertical="center"/>
    </xf>
    <xf numFmtId="1" fontId="15" fillId="2" borderId="5" xfId="0" applyNumberFormat="1" applyFont="1" applyFill="1" applyBorder="1" applyAlignment="1">
      <alignment horizontal="center" vertical="center"/>
    </xf>
    <xf numFmtId="1" fontId="15" fillId="6" borderId="15" xfId="0" applyNumberFormat="1" applyFont="1" applyFill="1" applyBorder="1" applyAlignment="1">
      <alignment horizontal="center" vertical="center"/>
    </xf>
    <xf numFmtId="1" fontId="15" fillId="6" borderId="13" xfId="0" applyNumberFormat="1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/>
    </xf>
    <xf numFmtId="0" fontId="3" fillId="10" borderId="17" xfId="4" applyNumberFormat="1" applyFont="1" applyFill="1" applyBorder="1" applyAlignment="1">
      <alignment horizontal="left" vertical="center"/>
    </xf>
    <xf numFmtId="0" fontId="3" fillId="10" borderId="8" xfId="4" applyNumberFormat="1" applyFont="1" applyFill="1" applyBorder="1" applyAlignment="1">
      <alignment horizontal="left" vertical="center"/>
    </xf>
    <xf numFmtId="0" fontId="3" fillId="12" borderId="17" xfId="4" applyNumberFormat="1" applyFont="1" applyFill="1" applyBorder="1" applyAlignment="1">
      <alignment horizontal="left" vertical="center"/>
    </xf>
    <xf numFmtId="0" fontId="3" fillId="12" borderId="8" xfId="4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164" fontId="23" fillId="9" borderId="24" xfId="3" applyNumberFormat="1" applyFont="1" applyFill="1" applyBorder="1" applyAlignment="1">
      <alignment horizontal="center" vertical="center" wrapText="1"/>
    </xf>
    <xf numFmtId="164" fontId="23" fillId="9" borderId="23" xfId="3" applyNumberFormat="1" applyFont="1" applyFill="1" applyBorder="1" applyAlignment="1">
      <alignment horizontal="center" vertical="center" wrapText="1"/>
    </xf>
    <xf numFmtId="164" fontId="15" fillId="2" borderId="15" xfId="0" applyNumberFormat="1" applyFont="1" applyFill="1" applyBorder="1" applyAlignment="1">
      <alignment horizontal="center" vertical="center"/>
    </xf>
    <xf numFmtId="164" fontId="15" fillId="2" borderId="13" xfId="0" applyNumberFormat="1" applyFont="1" applyFill="1" applyBorder="1" applyAlignment="1">
      <alignment horizontal="center" vertical="center"/>
    </xf>
    <xf numFmtId="164" fontId="15" fillId="2" borderId="5" xfId="3" applyNumberFormat="1" applyFont="1" applyFill="1" applyBorder="1" applyAlignment="1">
      <alignment horizontal="center" vertical="center" wrapText="1"/>
    </xf>
    <xf numFmtId="164" fontId="15" fillId="2" borderId="2" xfId="3" applyNumberFormat="1" applyFont="1" applyFill="1" applyBorder="1" applyAlignment="1">
      <alignment horizontal="center" vertical="center" wrapText="1"/>
    </xf>
    <xf numFmtId="0" fontId="5" fillId="0" borderId="17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1" fontId="15" fillId="2" borderId="16" xfId="3" applyNumberFormat="1" applyFont="1" applyFill="1" applyBorder="1" applyAlignment="1">
      <alignment horizontal="center" vertical="center" wrapText="1"/>
    </xf>
    <xf numFmtId="164" fontId="15" fillId="2" borderId="16" xfId="0" applyNumberFormat="1" applyFont="1" applyFill="1" applyBorder="1" applyAlignment="1">
      <alignment horizontal="center" vertical="center"/>
    </xf>
    <xf numFmtId="164" fontId="15" fillId="2" borderId="5" xfId="0" applyNumberFormat="1" applyFont="1" applyFill="1" applyBorder="1" applyAlignment="1">
      <alignment horizontal="center" vertical="center"/>
    </xf>
    <xf numFmtId="1" fontId="15" fillId="2" borderId="1" xfId="3" applyNumberFormat="1" applyFont="1" applyFill="1" applyBorder="1" applyAlignment="1">
      <alignment horizontal="center" vertical="center" wrapText="1"/>
    </xf>
    <xf numFmtId="1" fontId="15" fillId="0" borderId="28" xfId="0" applyNumberFormat="1" applyFont="1" applyFill="1" applyBorder="1" applyAlignment="1">
      <alignment horizontal="center" vertical="center"/>
    </xf>
    <xf numFmtId="0" fontId="4" fillId="0" borderId="28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2" fontId="15" fillId="0" borderId="5" xfId="0" applyNumberFormat="1" applyFont="1" applyFill="1" applyBorder="1" applyAlignment="1">
      <alignment horizontal="center" vertical="center"/>
    </xf>
    <xf numFmtId="2" fontId="15" fillId="2" borderId="16" xfId="0" applyNumberFormat="1" applyFont="1" applyFill="1" applyBorder="1" applyAlignment="1">
      <alignment horizontal="center" vertical="center"/>
    </xf>
    <xf numFmtId="2" fontId="15" fillId="2" borderId="5" xfId="0" applyNumberFormat="1" applyFont="1" applyFill="1" applyBorder="1" applyAlignment="1">
      <alignment horizontal="center" vertical="center"/>
    </xf>
    <xf numFmtId="2" fontId="15" fillId="2" borderId="21" xfId="0" applyNumberFormat="1" applyFont="1" applyFill="1" applyBorder="1" applyAlignment="1">
      <alignment horizontal="center" vertical="center"/>
    </xf>
    <xf numFmtId="2" fontId="15" fillId="2" borderId="15" xfId="0" applyNumberFormat="1" applyFont="1" applyFill="1" applyBorder="1" applyAlignment="1">
      <alignment horizontal="center" vertical="center"/>
    </xf>
    <xf numFmtId="2" fontId="15" fillId="2" borderId="13" xfId="0" applyNumberFormat="1" applyFont="1" applyFill="1" applyBorder="1" applyAlignment="1">
      <alignment horizontal="center" vertical="center"/>
    </xf>
    <xf numFmtId="0" fontId="4" fillId="0" borderId="19" xfId="0" applyNumberFormat="1" applyFont="1" applyFill="1" applyBorder="1" applyAlignment="1">
      <alignment horizontal="left" vertical="center" wrapText="1"/>
    </xf>
    <xf numFmtId="0" fontId="4" fillId="2" borderId="1" xfId="4" applyNumberFormat="1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 vertical="center"/>
    </xf>
    <xf numFmtId="2" fontId="15" fillId="2" borderId="5" xfId="3" applyNumberFormat="1" applyFont="1" applyFill="1" applyBorder="1" applyAlignment="1">
      <alignment horizontal="center" vertical="center" wrapText="1"/>
    </xf>
    <xf numFmtId="2" fontId="15" fillId="2" borderId="2" xfId="3" applyNumberFormat="1" applyFont="1" applyFill="1" applyBorder="1" applyAlignment="1">
      <alignment horizontal="center" vertical="center" wrapText="1"/>
    </xf>
    <xf numFmtId="2" fontId="23" fillId="9" borderId="24" xfId="3" applyNumberFormat="1" applyFont="1" applyFill="1" applyBorder="1" applyAlignment="1">
      <alignment horizontal="center" vertical="center" wrapText="1"/>
    </xf>
    <xf numFmtId="2" fontId="23" fillId="9" borderId="23" xfId="3" applyNumberFormat="1" applyFont="1" applyFill="1" applyBorder="1" applyAlignment="1">
      <alignment horizontal="center" vertical="center" wrapText="1"/>
    </xf>
    <xf numFmtId="2" fontId="15" fillId="6" borderId="15" xfId="0" applyNumberFormat="1" applyFont="1" applyFill="1" applyBorder="1" applyAlignment="1">
      <alignment horizontal="center" vertical="center"/>
    </xf>
    <xf numFmtId="2" fontId="15" fillId="6" borderId="13" xfId="0" applyNumberFormat="1" applyFont="1" applyFill="1" applyBorder="1" applyAlignment="1">
      <alignment horizontal="center" vertical="center"/>
    </xf>
    <xf numFmtId="164" fontId="15" fillId="2" borderId="32" xfId="0" applyNumberFormat="1" applyFont="1" applyFill="1" applyBorder="1" applyAlignment="1">
      <alignment horizontal="center" vertical="center"/>
    </xf>
    <xf numFmtId="164" fontId="15" fillId="2" borderId="21" xfId="0" applyNumberFormat="1" applyFont="1" applyFill="1" applyBorder="1" applyAlignment="1">
      <alignment horizontal="center" vertical="center"/>
    </xf>
    <xf numFmtId="164" fontId="15" fillId="6" borderId="15" xfId="0" applyNumberFormat="1" applyFont="1" applyFill="1" applyBorder="1" applyAlignment="1">
      <alignment horizontal="center" vertical="center"/>
    </xf>
    <xf numFmtId="164" fontId="15" fillId="6" borderId="13" xfId="0" applyNumberFormat="1" applyFont="1" applyFill="1" applyBorder="1" applyAlignment="1">
      <alignment horizontal="center" vertical="center"/>
    </xf>
    <xf numFmtId="165" fontId="15" fillId="0" borderId="16" xfId="0" applyNumberFormat="1" applyFont="1" applyFill="1" applyBorder="1" applyAlignment="1">
      <alignment horizontal="center" vertical="center"/>
    </xf>
    <xf numFmtId="165" fontId="15" fillId="0" borderId="5" xfId="0" applyNumberFormat="1" applyFont="1" applyFill="1" applyBorder="1" applyAlignment="1">
      <alignment horizontal="center" vertical="center"/>
    </xf>
    <xf numFmtId="0" fontId="4" fillId="0" borderId="2" xfId="4" applyNumberFormat="1" applyFont="1" applyFill="1" applyBorder="1" applyAlignment="1">
      <alignment horizontal="center" vertical="center" wrapText="1"/>
    </xf>
    <xf numFmtId="0" fontId="25" fillId="0" borderId="7" xfId="1" applyNumberFormat="1" applyFont="1" applyFill="1" applyBorder="1" applyAlignment="1">
      <alignment horizontal="center" vertical="center" wrapText="1"/>
    </xf>
    <xf numFmtId="0" fontId="25" fillId="0" borderId="0" xfId="1" applyNumberFormat="1" applyFont="1" applyFill="1" applyBorder="1" applyAlignment="1">
      <alignment horizontal="center" vertical="center" wrapText="1"/>
    </xf>
    <xf numFmtId="49" fontId="4" fillId="0" borderId="11" xfId="1" applyNumberFormat="1" applyFont="1" applyFill="1" applyBorder="1" applyAlignment="1">
      <alignment horizontal="center" vertical="center" wrapText="1"/>
    </xf>
    <xf numFmtId="49" fontId="4" fillId="0" borderId="25" xfId="1" applyNumberFormat="1" applyFont="1" applyFill="1" applyBorder="1" applyAlignment="1">
      <alignment horizontal="center" vertical="center" wrapText="1"/>
    </xf>
    <xf numFmtId="49" fontId="4" fillId="0" borderId="18" xfId="1" applyNumberFormat="1" applyFont="1" applyFill="1" applyBorder="1" applyAlignment="1">
      <alignment horizontal="center" vertical="center" wrapText="1"/>
    </xf>
    <xf numFmtId="0" fontId="4" fillId="0" borderId="12" xfId="2" applyNumberFormat="1" applyFont="1" applyFill="1" applyBorder="1" applyAlignment="1">
      <alignment horizontal="center" vertical="center" wrapText="1"/>
    </xf>
    <xf numFmtId="0" fontId="4" fillId="0" borderId="16" xfId="2" applyNumberFormat="1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/>
    <xf numFmtId="0" fontId="20" fillId="0" borderId="0" xfId="0" applyFont="1" applyBorder="1" applyAlignment="1"/>
    <xf numFmtId="0" fontId="4" fillId="0" borderId="12" xfId="1" applyNumberFormat="1" applyFont="1" applyFill="1" applyBorder="1" applyAlignment="1">
      <alignment horizontal="center" vertical="center" wrapText="1"/>
    </xf>
    <xf numFmtId="0" fontId="4" fillId="0" borderId="16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34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/>
    </xf>
    <xf numFmtId="164" fontId="13" fillId="0" borderId="29" xfId="0" applyNumberFormat="1" applyFont="1" applyFill="1" applyBorder="1" applyAlignment="1">
      <alignment horizontal="center" vertical="center" wrapText="1"/>
    </xf>
    <xf numFmtId="164" fontId="13" fillId="0" borderId="26" xfId="0" applyNumberFormat="1" applyFont="1" applyFill="1" applyBorder="1" applyAlignment="1">
      <alignment horizontal="center" vertical="center" wrapText="1"/>
    </xf>
    <xf numFmtId="0" fontId="4" fillId="0" borderId="30" xfId="0" applyFont="1" applyFill="1" applyBorder="1"/>
    <xf numFmtId="0" fontId="4" fillId="0" borderId="14" xfId="2" applyNumberFormat="1" applyFont="1" applyFill="1" applyBorder="1" applyAlignment="1">
      <alignment horizontal="center" vertical="center" wrapText="1"/>
    </xf>
    <xf numFmtId="0" fontId="4" fillId="0" borderId="33" xfId="2" applyNumberFormat="1" applyFont="1" applyFill="1" applyBorder="1" applyAlignment="1">
      <alignment horizontal="center" vertical="center" wrapText="1"/>
    </xf>
    <xf numFmtId="0" fontId="4" fillId="0" borderId="22" xfId="2" applyNumberFormat="1" applyFont="1" applyFill="1" applyBorder="1" applyAlignment="1">
      <alignment horizontal="center" vertical="center" wrapText="1"/>
    </xf>
    <xf numFmtId="0" fontId="4" fillId="0" borderId="3" xfId="2" applyNumberFormat="1" applyFont="1" applyFill="1" applyBorder="1" applyAlignment="1">
      <alignment horizontal="center" vertical="center" wrapText="1"/>
    </xf>
    <xf numFmtId="0" fontId="4" fillId="0" borderId="20" xfId="2" applyNumberFormat="1" applyFont="1" applyFill="1" applyBorder="1" applyAlignment="1">
      <alignment horizontal="center" vertical="center" wrapText="1"/>
    </xf>
    <xf numFmtId="0" fontId="4" fillId="0" borderId="13" xfId="2" applyNumberFormat="1" applyFont="1" applyFill="1" applyBorder="1" applyAlignment="1">
      <alignment horizontal="center" vertical="center" wrapText="1"/>
    </xf>
    <xf numFmtId="2" fontId="15" fillId="0" borderId="19" xfId="0" applyNumberFormat="1" applyFont="1" applyFill="1" applyBorder="1" applyAlignment="1">
      <alignment horizontal="center" vertical="center"/>
    </xf>
    <xf numFmtId="165" fontId="15" fillId="6" borderId="13" xfId="0" applyNumberFormat="1" applyFont="1" applyFill="1" applyBorder="1" applyAlignment="1">
      <alignment horizontal="center" vertical="center"/>
    </xf>
    <xf numFmtId="2" fontId="15" fillId="6" borderId="22" xfId="0" applyNumberFormat="1" applyFont="1" applyFill="1" applyBorder="1" applyAlignment="1">
      <alignment horizontal="center" vertical="center"/>
    </xf>
    <xf numFmtId="2" fontId="15" fillId="2" borderId="32" xfId="0" applyNumberFormat="1" applyFont="1" applyFill="1" applyBorder="1" applyAlignment="1">
      <alignment horizontal="center" vertical="center"/>
    </xf>
    <xf numFmtId="2" fontId="23" fillId="9" borderId="31" xfId="3" applyNumberFormat="1" applyFont="1" applyFill="1" applyBorder="1" applyAlignment="1">
      <alignment horizontal="center" vertical="center" wrapText="1"/>
    </xf>
    <xf numFmtId="2" fontId="23" fillId="9" borderId="37" xfId="3" applyNumberFormat="1" applyFont="1" applyFill="1" applyBorder="1" applyAlignment="1">
      <alignment horizontal="center" vertical="center" wrapText="1"/>
    </xf>
    <xf numFmtId="0" fontId="4" fillId="0" borderId="17" xfId="2" applyNumberFormat="1" applyFont="1" applyFill="1" applyBorder="1" applyAlignment="1">
      <alignment horizontal="center" vertical="center" wrapText="1"/>
    </xf>
    <xf numFmtId="0" fontId="4" fillId="0" borderId="8" xfId="2" applyNumberFormat="1" applyFont="1" applyFill="1" applyBorder="1" applyAlignment="1">
      <alignment horizontal="center" vertical="center" wrapText="1"/>
    </xf>
    <xf numFmtId="0" fontId="4" fillId="0" borderId="9" xfId="2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 2" xfId="5"/>
    <cellStyle name="Обычный_Palkino juny" xfId="1"/>
    <cellStyle name="Обычный_Лист1" xfId="2"/>
    <cellStyle name="Обычный_Произв.корпус" xfId="3"/>
    <cellStyle name="Стиль 1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Q142"/>
  <sheetViews>
    <sheetView tabSelected="1" view="pageBreakPreview" topLeftCell="A5" zoomScale="55" zoomScaleNormal="50" zoomScaleSheetLayoutView="55" workbookViewId="0">
      <pane xSplit="12" ySplit="9" topLeftCell="M61" activePane="bottomRight" state="frozen"/>
      <selection activeCell="A5" sqref="A5"/>
      <selection pane="topRight" activeCell="K5" sqref="K5"/>
      <selection pane="bottomLeft" activeCell="A14" sqref="A14"/>
      <selection pane="bottomRight" activeCell="C36" sqref="C36:C37"/>
    </sheetView>
  </sheetViews>
  <sheetFormatPr defaultRowHeight="20.25" x14ac:dyDescent="0.3"/>
  <cols>
    <col min="1" max="1" width="17.85546875" style="17" customWidth="1"/>
    <col min="2" max="2" width="49.7109375" style="17" customWidth="1"/>
    <col min="3" max="3" width="14" style="17" customWidth="1"/>
    <col min="4" max="4" width="12.140625" style="20" bestFit="1" customWidth="1"/>
    <col min="5" max="5" width="15.7109375" style="17" bestFit="1" customWidth="1"/>
    <col min="6" max="7" width="14.42578125" style="17" customWidth="1"/>
    <col min="8" max="8" width="12.85546875" style="18" customWidth="1"/>
    <col min="9" max="9" width="12.42578125" style="17" customWidth="1"/>
    <col min="10" max="11" width="10.85546875" style="17" customWidth="1"/>
    <col min="12" max="12" width="15.5703125" style="6" customWidth="1"/>
    <col min="13" max="13" width="10" style="17" bestFit="1" customWidth="1"/>
    <col min="14" max="14" width="9.5703125" style="45" customWidth="1"/>
    <col min="15" max="15" width="10" style="35" bestFit="1" customWidth="1"/>
    <col min="16" max="22" width="9.140625" style="19"/>
    <col min="23" max="16384" width="9.140625" style="17"/>
  </cols>
  <sheetData>
    <row r="1" spans="1:22" ht="33.75" hidden="1" customHeight="1" x14ac:dyDescent="0.45">
      <c r="B1" s="3" t="s">
        <v>9</v>
      </c>
      <c r="C1" s="3"/>
      <c r="D1" s="4"/>
    </row>
    <row r="2" spans="1:22" ht="27" hidden="1" customHeight="1" thickBot="1" x14ac:dyDescent="0.45">
      <c r="B2" s="3" t="s">
        <v>10</v>
      </c>
      <c r="C2" s="3"/>
      <c r="D2" s="4"/>
    </row>
    <row r="3" spans="1:22" ht="27" hidden="1" customHeight="1" thickBot="1" x14ac:dyDescent="0.45">
      <c r="B3" s="3"/>
      <c r="C3" s="3"/>
      <c r="D3" s="4"/>
    </row>
    <row r="4" spans="1:22" ht="27" hidden="1" customHeight="1" thickBot="1" x14ac:dyDescent="0.45">
      <c r="B4" s="3" t="s">
        <v>11</v>
      </c>
      <c r="C4" s="3"/>
      <c r="D4" s="4"/>
    </row>
    <row r="5" spans="1:22" ht="26.25" x14ac:dyDescent="0.4">
      <c r="A5" s="27" t="s">
        <v>17</v>
      </c>
      <c r="B5" s="28"/>
      <c r="C5" s="28"/>
      <c r="D5" s="29"/>
      <c r="E5" s="30"/>
      <c r="F5" s="30"/>
      <c r="G5" s="30"/>
      <c r="H5" s="31"/>
      <c r="I5" s="30"/>
      <c r="J5" s="30"/>
      <c r="K5" s="30"/>
      <c r="L5" s="32"/>
      <c r="M5" s="30"/>
      <c r="N5" s="30"/>
      <c r="O5" s="30"/>
    </row>
    <row r="6" spans="1:22" ht="26.25" x14ac:dyDescent="0.4">
      <c r="A6" s="33"/>
      <c r="B6" s="135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</row>
    <row r="7" spans="1:22" ht="26.25" x14ac:dyDescent="0.4">
      <c r="A7" s="33"/>
      <c r="B7" s="36"/>
      <c r="C7" s="37"/>
      <c r="D7" s="37"/>
      <c r="E7" s="37"/>
      <c r="F7" s="37"/>
      <c r="G7" s="53"/>
      <c r="H7" s="37"/>
      <c r="I7" s="37"/>
      <c r="J7" s="37"/>
      <c r="K7" s="53"/>
      <c r="L7" s="37"/>
      <c r="M7" s="37"/>
      <c r="N7" s="19"/>
      <c r="O7" s="37"/>
    </row>
    <row r="8" spans="1:22" ht="12.75" customHeight="1" x14ac:dyDescent="0.4">
      <c r="A8" s="33"/>
      <c r="B8" s="38"/>
      <c r="C8" s="39"/>
      <c r="D8" s="39"/>
      <c r="E8" s="39"/>
      <c r="F8" s="39"/>
      <c r="G8" s="53"/>
      <c r="H8" s="39"/>
      <c r="I8" s="39"/>
      <c r="J8" s="39"/>
      <c r="K8" s="53"/>
      <c r="L8" s="39"/>
      <c r="M8" s="39"/>
      <c r="N8" s="44"/>
      <c r="O8" s="44"/>
    </row>
    <row r="9" spans="1:22" ht="64.5" customHeight="1" x14ac:dyDescent="0.25">
      <c r="A9" s="127" t="s">
        <v>52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</row>
    <row r="10" spans="1:22" ht="41.25" customHeight="1" thickBot="1" x14ac:dyDescent="0.3">
      <c r="A10" s="48"/>
      <c r="B10" s="143" t="s">
        <v>18</v>
      </c>
      <c r="C10" s="143"/>
      <c r="D10" s="25">
        <v>30</v>
      </c>
      <c r="E10" s="26" t="s">
        <v>28</v>
      </c>
      <c r="F10" s="23">
        <v>2014</v>
      </c>
      <c r="G10" s="23"/>
      <c r="H10" s="5"/>
      <c r="I10" s="1"/>
      <c r="J10" s="1"/>
      <c r="K10" s="1"/>
      <c r="L10" s="1"/>
      <c r="M10" s="1"/>
      <c r="N10" s="1"/>
      <c r="O10" s="1"/>
    </row>
    <row r="11" spans="1:22" ht="51" customHeight="1" thickBot="1" x14ac:dyDescent="0.3">
      <c r="A11" s="129" t="s">
        <v>0</v>
      </c>
      <c r="B11" s="132" t="s">
        <v>1</v>
      </c>
      <c r="C11" s="137" t="s">
        <v>2</v>
      </c>
      <c r="D11" s="132" t="s">
        <v>26</v>
      </c>
      <c r="E11" s="147" t="s">
        <v>3</v>
      </c>
      <c r="F11" s="148"/>
      <c r="G11" s="149"/>
      <c r="H11" s="140" t="s">
        <v>27</v>
      </c>
      <c r="I11" s="159" t="s">
        <v>4</v>
      </c>
      <c r="J11" s="160"/>
      <c r="K11" s="161"/>
      <c r="L11" s="144"/>
      <c r="M11" s="96" t="s">
        <v>48</v>
      </c>
      <c r="N11" s="97"/>
      <c r="O11" s="97"/>
    </row>
    <row r="12" spans="1:22" ht="21" customHeight="1" thickBot="1" x14ac:dyDescent="0.3">
      <c r="A12" s="130"/>
      <c r="B12" s="133"/>
      <c r="C12" s="138"/>
      <c r="D12" s="133"/>
      <c r="E12" s="150"/>
      <c r="F12" s="151"/>
      <c r="G12" s="152"/>
      <c r="H12" s="141"/>
      <c r="I12" s="159"/>
      <c r="J12" s="160"/>
      <c r="K12" s="161"/>
      <c r="L12" s="145"/>
      <c r="M12" s="50"/>
      <c r="N12" s="50"/>
      <c r="O12" s="50"/>
    </row>
    <row r="13" spans="1:22" ht="27.75" customHeight="1" thickBot="1" x14ac:dyDescent="0.3">
      <c r="A13" s="131"/>
      <c r="B13" s="134"/>
      <c r="C13" s="139"/>
      <c r="D13" s="134"/>
      <c r="E13" s="7" t="s">
        <v>5</v>
      </c>
      <c r="F13" s="7" t="s">
        <v>6</v>
      </c>
      <c r="G13" s="7" t="s">
        <v>53</v>
      </c>
      <c r="H13" s="142"/>
      <c r="I13" s="52" t="s">
        <v>5</v>
      </c>
      <c r="J13" s="52" t="s">
        <v>6</v>
      </c>
      <c r="K13" s="54" t="s">
        <v>53</v>
      </c>
      <c r="L13" s="146"/>
      <c r="M13" s="24">
        <v>1</v>
      </c>
      <c r="N13" s="24">
        <v>2</v>
      </c>
      <c r="O13" s="24">
        <v>3</v>
      </c>
    </row>
    <row r="14" spans="1:22" s="12" customFormat="1" ht="22.5" hidden="1" customHeight="1" thickBot="1" x14ac:dyDescent="0.3">
      <c r="A14" s="85" t="s">
        <v>29</v>
      </c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14"/>
      <c r="Q14" s="14"/>
      <c r="R14" s="14"/>
      <c r="S14" s="14"/>
      <c r="T14" s="14"/>
      <c r="U14" s="14"/>
      <c r="V14" s="14"/>
    </row>
    <row r="15" spans="1:22" s="13" customFormat="1" ht="25.5" hidden="1" customHeight="1" x14ac:dyDescent="0.3">
      <c r="A15" s="77"/>
      <c r="B15" s="104"/>
      <c r="C15" s="112" t="s">
        <v>7</v>
      </c>
      <c r="D15" s="153"/>
      <c r="E15" s="75">
        <f>SUM(I15+0)</f>
        <v>0</v>
      </c>
      <c r="F15" s="90">
        <f>SUM(J15+0)</f>
        <v>0</v>
      </c>
      <c r="G15" s="58"/>
      <c r="H15" s="155">
        <f>SUM(M15:O15)</f>
        <v>0</v>
      </c>
      <c r="I15" s="109">
        <f>SUMIF(M12:O12,L11,M15:O15)</f>
        <v>0</v>
      </c>
      <c r="J15" s="114">
        <f>SUMIF(M12:O12,L11,M16:O16)</f>
        <v>0</v>
      </c>
      <c r="K15" s="55"/>
      <c r="L15" s="9" t="s">
        <v>5</v>
      </c>
      <c r="M15" s="42"/>
      <c r="N15" s="43"/>
      <c r="O15" s="43"/>
      <c r="P15" s="16"/>
      <c r="Q15" s="16"/>
      <c r="R15" s="16"/>
      <c r="S15" s="16"/>
      <c r="T15" s="16"/>
      <c r="U15" s="16"/>
      <c r="V15" s="16"/>
    </row>
    <row r="16" spans="1:22" s="13" customFormat="1" ht="25.5" hidden="1" customHeight="1" x14ac:dyDescent="0.3">
      <c r="A16" s="77"/>
      <c r="B16" s="104"/>
      <c r="C16" s="79"/>
      <c r="D16" s="105"/>
      <c r="E16" s="76"/>
      <c r="F16" s="91"/>
      <c r="G16" s="59"/>
      <c r="H16" s="119"/>
      <c r="I16" s="110"/>
      <c r="J16" s="115"/>
      <c r="K16" s="51"/>
      <c r="L16" s="11" t="s">
        <v>6</v>
      </c>
      <c r="M16" s="40"/>
      <c r="N16" s="43"/>
      <c r="O16" s="43"/>
      <c r="P16" s="16"/>
      <c r="Q16" s="16"/>
      <c r="R16" s="16"/>
      <c r="S16" s="16"/>
      <c r="T16" s="16"/>
      <c r="U16" s="16"/>
      <c r="V16" s="16"/>
    </row>
    <row r="17" spans="1:22" s="13" customFormat="1" ht="25.5" hidden="1" customHeight="1" x14ac:dyDescent="0.3">
      <c r="A17" s="77"/>
      <c r="B17" s="104"/>
      <c r="C17" s="112" t="s">
        <v>8</v>
      </c>
      <c r="D17" s="124"/>
      <c r="E17" s="75">
        <f>SUM(I17+0)</f>
        <v>0</v>
      </c>
      <c r="F17" s="90">
        <f>SUM(J17+0)</f>
        <v>0</v>
      </c>
      <c r="G17" s="60"/>
      <c r="H17" s="154">
        <f>SUM(M17:O17)</f>
        <v>0</v>
      </c>
      <c r="I17" s="109">
        <f>SUMIF(M12:O12,L11,M17:O17)</f>
        <v>0</v>
      </c>
      <c r="J17" s="114">
        <f>SUMIF(M12:O12,L11,M18:O18)</f>
        <v>0</v>
      </c>
      <c r="K17" s="55"/>
      <c r="L17" s="9" t="s">
        <v>5</v>
      </c>
      <c r="M17" s="43"/>
      <c r="N17" s="43"/>
      <c r="O17" s="43"/>
      <c r="P17" s="16"/>
      <c r="Q17" s="16"/>
      <c r="R17" s="16"/>
      <c r="S17" s="16"/>
      <c r="T17" s="16"/>
      <c r="U17" s="16"/>
      <c r="V17" s="16"/>
    </row>
    <row r="18" spans="1:22" s="13" customFormat="1" ht="25.5" hidden="1" customHeight="1" x14ac:dyDescent="0.3">
      <c r="A18" s="77"/>
      <c r="B18" s="104"/>
      <c r="C18" s="79"/>
      <c r="D18" s="125"/>
      <c r="E18" s="76"/>
      <c r="F18" s="91"/>
      <c r="G18" s="59"/>
      <c r="H18" s="154"/>
      <c r="I18" s="110"/>
      <c r="J18" s="115"/>
      <c r="K18" s="51"/>
      <c r="L18" s="11" t="s">
        <v>6</v>
      </c>
      <c r="M18" s="40"/>
      <c r="N18" s="43"/>
      <c r="O18" s="43"/>
      <c r="P18" s="16"/>
      <c r="Q18" s="16"/>
      <c r="R18" s="16"/>
      <c r="S18" s="16"/>
      <c r="T18" s="16"/>
      <c r="U18" s="16"/>
      <c r="V18" s="16"/>
    </row>
    <row r="19" spans="1:22" s="13" customFormat="1" ht="25.5" hidden="1" customHeight="1" x14ac:dyDescent="0.3">
      <c r="A19" s="77"/>
      <c r="B19" s="104"/>
      <c r="C19" s="112" t="s">
        <v>7</v>
      </c>
      <c r="D19" s="113"/>
      <c r="E19" s="75">
        <f>SUM(I19+0)</f>
        <v>0</v>
      </c>
      <c r="F19" s="90">
        <f>SUM(J19+0)</f>
        <v>0</v>
      </c>
      <c r="G19" s="60"/>
      <c r="H19" s="119">
        <f>SUM(M19:O19)</f>
        <v>0</v>
      </c>
      <c r="I19" s="109">
        <f>SUMIF(M12:O12,L11,M19:O19)</f>
        <v>0</v>
      </c>
      <c r="J19" s="114">
        <f>SUMIF(M12:O12,L11,M20:O20)</f>
        <v>0</v>
      </c>
      <c r="K19" s="55"/>
      <c r="L19" s="9" t="s">
        <v>5</v>
      </c>
      <c r="M19" s="43"/>
      <c r="N19" s="43"/>
      <c r="O19" s="43"/>
      <c r="P19" s="16"/>
      <c r="Q19" s="16"/>
      <c r="R19" s="16"/>
      <c r="S19" s="16"/>
      <c r="T19" s="16"/>
      <c r="U19" s="16"/>
      <c r="V19" s="16"/>
    </row>
    <row r="20" spans="1:22" s="13" customFormat="1" ht="25.5" hidden="1" customHeight="1" thickBot="1" x14ac:dyDescent="0.3">
      <c r="A20" s="77"/>
      <c r="B20" s="104"/>
      <c r="C20" s="79"/>
      <c r="D20" s="105"/>
      <c r="E20" s="76"/>
      <c r="F20" s="91"/>
      <c r="G20" s="59"/>
      <c r="H20" s="119"/>
      <c r="I20" s="110"/>
      <c r="J20" s="115"/>
      <c r="K20" s="51"/>
      <c r="L20" s="11" t="s">
        <v>6</v>
      </c>
      <c r="M20" s="40"/>
      <c r="N20" s="43"/>
      <c r="O20" s="43"/>
      <c r="P20" s="16"/>
      <c r="Q20" s="16"/>
      <c r="R20" s="16"/>
      <c r="S20" s="16"/>
      <c r="T20" s="16"/>
      <c r="U20" s="16"/>
      <c r="V20" s="16"/>
    </row>
    <row r="21" spans="1:22" s="12" customFormat="1" ht="22.5" hidden="1" customHeight="1" thickBot="1" x14ac:dyDescent="0.3">
      <c r="A21" s="87" t="s">
        <v>30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14"/>
      <c r="Q21" s="14"/>
      <c r="R21" s="14"/>
      <c r="S21" s="14"/>
      <c r="T21" s="14"/>
      <c r="U21" s="14"/>
      <c r="V21" s="14"/>
    </row>
    <row r="22" spans="1:22" s="12" customFormat="1" ht="22.5" hidden="1" customHeight="1" thickBot="1" x14ac:dyDescent="0.3">
      <c r="A22" s="85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14"/>
      <c r="Q22" s="14"/>
      <c r="R22" s="14"/>
      <c r="S22" s="14"/>
      <c r="T22" s="14"/>
      <c r="U22" s="14"/>
      <c r="V22" s="14"/>
    </row>
    <row r="23" spans="1:22" s="2" customFormat="1" ht="22.5" hidden="1" customHeight="1" x14ac:dyDescent="0.3">
      <c r="A23" s="77"/>
      <c r="B23" s="111"/>
      <c r="C23" s="72" t="s">
        <v>12</v>
      </c>
      <c r="D23" s="80"/>
      <c r="E23" s="75">
        <f>SUM(I23+0)</f>
        <v>0</v>
      </c>
      <c r="F23" s="66">
        <f t="shared" ref="F23:F29" si="0">SUM(J23+0)</f>
        <v>0</v>
      </c>
      <c r="G23" s="61"/>
      <c r="H23" s="82">
        <f>SUM(M23:O23)</f>
        <v>0</v>
      </c>
      <c r="I23" s="67">
        <f>SUMIF(M12:O12,L11,M23:O23)</f>
        <v>0</v>
      </c>
      <c r="J23" s="98">
        <f>SUMIF(M12:O12,L11,M24:O24)</f>
        <v>0</v>
      </c>
      <c r="K23" s="56"/>
      <c r="L23" s="34" t="s">
        <v>5</v>
      </c>
      <c r="M23" s="22"/>
      <c r="N23" s="41"/>
      <c r="O23" s="41"/>
      <c r="P23" s="15"/>
      <c r="Q23" s="15"/>
      <c r="R23" s="15"/>
      <c r="S23" s="15"/>
      <c r="T23" s="15"/>
      <c r="U23" s="15"/>
      <c r="V23" s="15"/>
    </row>
    <row r="24" spans="1:22" s="2" customFormat="1" ht="22.5" hidden="1" customHeight="1" x14ac:dyDescent="0.3">
      <c r="A24" s="77"/>
      <c r="B24" s="71"/>
      <c r="C24" s="126"/>
      <c r="D24" s="81"/>
      <c r="E24" s="76"/>
      <c r="F24" s="65"/>
      <c r="G24" s="62"/>
      <c r="H24" s="83"/>
      <c r="I24" s="68"/>
      <c r="J24" s="64"/>
      <c r="K24" s="57"/>
      <c r="L24" s="49" t="s">
        <v>6</v>
      </c>
      <c r="M24" s="22"/>
      <c r="N24" s="41"/>
      <c r="O24" s="41"/>
      <c r="P24" s="15"/>
      <c r="Q24" s="15"/>
      <c r="R24" s="15"/>
      <c r="S24" s="15"/>
      <c r="T24" s="15"/>
      <c r="U24" s="15"/>
      <c r="V24" s="15"/>
    </row>
    <row r="25" spans="1:22" s="2" customFormat="1" ht="22.5" hidden="1" customHeight="1" x14ac:dyDescent="0.3">
      <c r="A25" s="77"/>
      <c r="B25" s="89"/>
      <c r="C25" s="112" t="s">
        <v>20</v>
      </c>
      <c r="D25" s="84"/>
      <c r="E25" s="75">
        <f>SUM(I25+0)</f>
        <v>0</v>
      </c>
      <c r="F25" s="90">
        <f t="shared" si="0"/>
        <v>0</v>
      </c>
      <c r="G25" s="58"/>
      <c r="H25" s="82">
        <f>SUM(M25:O25)</f>
        <v>0</v>
      </c>
      <c r="I25" s="67">
        <f>SUMIF(M12:O12,L11,M25:O25)</f>
        <v>0</v>
      </c>
      <c r="J25" s="98">
        <f>SUMIF(M12:O12,L11,M26:O26)</f>
        <v>0</v>
      </c>
      <c r="K25" s="56"/>
      <c r="L25" s="9" t="s">
        <v>5</v>
      </c>
      <c r="M25" s="21"/>
      <c r="N25" s="43"/>
      <c r="O25" s="43"/>
      <c r="P25" s="15"/>
      <c r="Q25" s="15"/>
      <c r="R25" s="15"/>
      <c r="S25" s="15"/>
      <c r="T25" s="15"/>
      <c r="U25" s="15"/>
      <c r="V25" s="15"/>
    </row>
    <row r="26" spans="1:22" s="2" customFormat="1" ht="22.5" hidden="1" customHeight="1" x14ac:dyDescent="0.3">
      <c r="A26" s="77"/>
      <c r="B26" s="71"/>
      <c r="C26" s="79"/>
      <c r="D26" s="74"/>
      <c r="E26" s="76"/>
      <c r="F26" s="91"/>
      <c r="G26" s="59"/>
      <c r="H26" s="83"/>
      <c r="I26" s="68"/>
      <c r="J26" s="64"/>
      <c r="K26" s="57"/>
      <c r="L26" s="8" t="s">
        <v>6</v>
      </c>
      <c r="M26" s="21"/>
      <c r="N26" s="43"/>
      <c r="O26" s="43"/>
      <c r="P26" s="15"/>
      <c r="Q26" s="15"/>
      <c r="R26" s="15"/>
      <c r="S26" s="15"/>
      <c r="T26" s="15"/>
      <c r="U26" s="15"/>
      <c r="V26" s="15"/>
    </row>
    <row r="27" spans="1:22" s="2" customFormat="1" ht="22.5" hidden="1" customHeight="1" x14ac:dyDescent="0.3">
      <c r="A27" s="77"/>
      <c r="B27" s="89"/>
      <c r="C27" s="112" t="s">
        <v>21</v>
      </c>
      <c r="D27" s="84"/>
      <c r="E27" s="75">
        <f>SUM(I27+0)</f>
        <v>0</v>
      </c>
      <c r="F27" s="90">
        <f t="shared" si="0"/>
        <v>0</v>
      </c>
      <c r="G27" s="60"/>
      <c r="H27" s="119">
        <f>SUM(M27:O27)</f>
        <v>0</v>
      </c>
      <c r="I27" s="68">
        <f>SUMIF(M12:O12,L11,M27:O27)</f>
        <v>0</v>
      </c>
      <c r="J27" s="101">
        <f>SUMIF(M12:O12,L11,M28:O28)</f>
        <v>0</v>
      </c>
      <c r="K27" s="56"/>
      <c r="L27" s="9" t="s">
        <v>5</v>
      </c>
      <c r="M27" s="21"/>
      <c r="N27" s="43"/>
      <c r="O27" s="43"/>
      <c r="P27" s="15"/>
      <c r="Q27" s="15"/>
      <c r="R27" s="15"/>
      <c r="S27" s="15"/>
      <c r="T27" s="15"/>
      <c r="U27" s="15"/>
      <c r="V27" s="15"/>
    </row>
    <row r="28" spans="1:22" s="2" customFormat="1" ht="22.5" hidden="1" customHeight="1" x14ac:dyDescent="0.3">
      <c r="A28" s="77"/>
      <c r="B28" s="71"/>
      <c r="C28" s="79"/>
      <c r="D28" s="74"/>
      <c r="E28" s="76"/>
      <c r="F28" s="91"/>
      <c r="G28" s="59"/>
      <c r="H28" s="119"/>
      <c r="I28" s="68"/>
      <c r="J28" s="64"/>
      <c r="K28" s="57"/>
      <c r="L28" s="8" t="s">
        <v>6</v>
      </c>
      <c r="M28" s="21"/>
      <c r="N28" s="43"/>
      <c r="O28" s="43"/>
      <c r="P28" s="15"/>
      <c r="Q28" s="15"/>
      <c r="R28" s="15"/>
      <c r="S28" s="15"/>
      <c r="T28" s="15"/>
      <c r="U28" s="15"/>
      <c r="V28" s="15"/>
    </row>
    <row r="29" spans="1:22" s="2" customFormat="1" ht="22.5" hidden="1" customHeight="1" x14ac:dyDescent="0.3">
      <c r="A29" s="77"/>
      <c r="B29" s="70"/>
      <c r="C29" s="78" t="s">
        <v>12</v>
      </c>
      <c r="D29" s="73"/>
      <c r="E29" s="75">
        <f>SUM(I29+0)</f>
        <v>0</v>
      </c>
      <c r="F29" s="90" t="e">
        <f t="shared" si="0"/>
        <v>#REF!</v>
      </c>
      <c r="G29" s="58"/>
      <c r="H29" s="82">
        <f>SUM(M29:O29)</f>
        <v>0</v>
      </c>
      <c r="I29" s="67">
        <f>SUMIF(M12:O12,L11,M29:O29)</f>
        <v>0</v>
      </c>
      <c r="J29" s="98" t="e">
        <f>SUMIF(#REF!,L13,M30:O30)</f>
        <v>#REF!</v>
      </c>
      <c r="K29" s="56"/>
      <c r="L29" s="9" t="s">
        <v>5</v>
      </c>
      <c r="M29" s="21"/>
      <c r="N29" s="43"/>
      <c r="O29" s="43"/>
      <c r="P29" s="15"/>
      <c r="Q29" s="15"/>
      <c r="R29" s="15"/>
      <c r="S29" s="15"/>
      <c r="T29" s="15"/>
      <c r="U29" s="15"/>
      <c r="V29" s="15"/>
    </row>
    <row r="30" spans="1:22" s="2" customFormat="1" ht="22.5" hidden="1" customHeight="1" thickBot="1" x14ac:dyDescent="0.3">
      <c r="A30" s="77"/>
      <c r="B30" s="103"/>
      <c r="C30" s="79"/>
      <c r="D30" s="102"/>
      <c r="E30" s="76"/>
      <c r="F30" s="91"/>
      <c r="G30" s="59"/>
      <c r="H30" s="83"/>
      <c r="I30" s="68"/>
      <c r="J30" s="64"/>
      <c r="K30" s="57"/>
      <c r="L30" s="8" t="s">
        <v>6</v>
      </c>
      <c r="M30" s="21"/>
      <c r="N30" s="43"/>
      <c r="O30" s="43"/>
      <c r="P30" s="15"/>
      <c r="Q30" s="15"/>
      <c r="R30" s="15"/>
      <c r="S30" s="15"/>
      <c r="T30" s="15"/>
      <c r="U30" s="15"/>
      <c r="V30" s="15"/>
    </row>
    <row r="31" spans="1:22" s="12" customFormat="1" ht="22.5" customHeight="1" thickBot="1" x14ac:dyDescent="0.3">
      <c r="A31" s="87" t="s">
        <v>35</v>
      </c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14"/>
      <c r="Q31" s="14"/>
      <c r="R31" s="14"/>
      <c r="S31" s="14"/>
      <c r="T31" s="14"/>
      <c r="U31" s="14"/>
      <c r="V31" s="14"/>
    </row>
    <row r="32" spans="1:22" s="2" customFormat="1" ht="22.5" customHeight="1" x14ac:dyDescent="0.25">
      <c r="A32" s="77" t="s">
        <v>22</v>
      </c>
      <c r="B32" s="111" t="s">
        <v>36</v>
      </c>
      <c r="C32" s="72" t="s">
        <v>7</v>
      </c>
      <c r="D32" s="106">
        <v>17.68</v>
      </c>
      <c r="E32" s="75">
        <f>SUM(I32)</f>
        <v>0</v>
      </c>
      <c r="F32" s="116">
        <v>17.68</v>
      </c>
      <c r="G32" s="157">
        <f>F32-E32</f>
        <v>17.68</v>
      </c>
      <c r="H32" s="82">
        <f>SUM(M32:O32)</f>
        <v>0</v>
      </c>
      <c r="I32" s="67">
        <f>SUM(M32:O32)</f>
        <v>0</v>
      </c>
      <c r="J32" s="64">
        <f>SUM(M33:O33)</f>
        <v>0</v>
      </c>
      <c r="K32" s="63">
        <f>J32-I32</f>
        <v>0</v>
      </c>
      <c r="L32" s="9" t="s">
        <v>5</v>
      </c>
      <c r="M32" s="22"/>
      <c r="N32" s="41"/>
      <c r="O32" s="41"/>
      <c r="P32" s="15"/>
      <c r="Q32" s="15"/>
      <c r="R32" s="15"/>
      <c r="S32" s="15"/>
      <c r="T32" s="15"/>
      <c r="U32" s="15"/>
      <c r="V32" s="15"/>
    </row>
    <row r="33" spans="1:25" s="2" customFormat="1" ht="22.5" customHeight="1" thickBot="1" x14ac:dyDescent="0.3">
      <c r="A33" s="77"/>
      <c r="B33" s="71"/>
      <c r="C33" s="126"/>
      <c r="D33" s="107"/>
      <c r="E33" s="76"/>
      <c r="F33" s="117"/>
      <c r="G33" s="158"/>
      <c r="H33" s="83"/>
      <c r="I33" s="68"/>
      <c r="J33" s="69"/>
      <c r="K33" s="64"/>
      <c r="L33" s="8" t="s">
        <v>6</v>
      </c>
      <c r="M33" s="21"/>
      <c r="N33" s="41"/>
      <c r="O33" s="41"/>
      <c r="P33" s="15"/>
      <c r="Q33" s="15"/>
      <c r="R33" s="15"/>
      <c r="S33" s="15"/>
      <c r="T33" s="15"/>
      <c r="U33" s="15"/>
      <c r="V33" s="15"/>
    </row>
    <row r="34" spans="1:25" s="2" customFormat="1" ht="22.5" customHeight="1" x14ac:dyDescent="0.25">
      <c r="A34" s="77" t="s">
        <v>23</v>
      </c>
      <c r="B34" s="111" t="s">
        <v>37</v>
      </c>
      <c r="C34" s="78" t="s">
        <v>7</v>
      </c>
      <c r="D34" s="106">
        <v>21.68</v>
      </c>
      <c r="E34" s="75">
        <f>SUM(I34+0)</f>
        <v>0</v>
      </c>
      <c r="F34" s="116">
        <v>21.68</v>
      </c>
      <c r="G34" s="157">
        <f t="shared" ref="G34" si="1">F34-E34</f>
        <v>21.68</v>
      </c>
      <c r="H34" s="82">
        <f>SUM(M34:O34)</f>
        <v>0</v>
      </c>
      <c r="I34" s="67">
        <f>SUM(M34:O34)</f>
        <v>0</v>
      </c>
      <c r="J34" s="64">
        <f>SUM(M35:O35)</f>
        <v>0</v>
      </c>
      <c r="K34" s="63">
        <f t="shared" ref="K34" si="2">J34-I34</f>
        <v>0</v>
      </c>
      <c r="L34" s="9" t="s">
        <v>5</v>
      </c>
      <c r="M34" s="22"/>
      <c r="N34" s="43"/>
      <c r="O34" s="41"/>
      <c r="P34" s="15"/>
      <c r="Q34" s="15"/>
      <c r="R34" s="15"/>
      <c r="S34" s="15"/>
      <c r="T34" s="15"/>
      <c r="U34" s="15"/>
      <c r="V34" s="15"/>
    </row>
    <row r="35" spans="1:25" s="2" customFormat="1" ht="22.5" customHeight="1" thickBot="1" x14ac:dyDescent="0.3">
      <c r="A35" s="77"/>
      <c r="B35" s="71"/>
      <c r="C35" s="79"/>
      <c r="D35" s="107"/>
      <c r="E35" s="76"/>
      <c r="F35" s="117"/>
      <c r="G35" s="158"/>
      <c r="H35" s="83"/>
      <c r="I35" s="68"/>
      <c r="J35" s="69"/>
      <c r="K35" s="64"/>
      <c r="L35" s="8" t="s">
        <v>6</v>
      </c>
      <c r="M35" s="21"/>
      <c r="N35" s="43"/>
      <c r="O35" s="41"/>
      <c r="P35" s="15"/>
      <c r="Q35" s="15"/>
      <c r="R35" s="15"/>
      <c r="S35" s="15"/>
      <c r="T35" s="15"/>
      <c r="U35" s="15"/>
      <c r="V35" s="15"/>
    </row>
    <row r="36" spans="1:25" s="2" customFormat="1" ht="22.5" customHeight="1" x14ac:dyDescent="0.25">
      <c r="A36" s="77" t="s">
        <v>24</v>
      </c>
      <c r="B36" s="104" t="s">
        <v>38</v>
      </c>
      <c r="C36" s="78" t="s">
        <v>7</v>
      </c>
      <c r="D36" s="106">
        <v>12.71</v>
      </c>
      <c r="E36" s="75">
        <f>SUM(I36+0)</f>
        <v>0</v>
      </c>
      <c r="F36" s="116">
        <v>12.71</v>
      </c>
      <c r="G36" s="157">
        <f t="shared" ref="G36" si="3">F36-E36</f>
        <v>12.71</v>
      </c>
      <c r="H36" s="82">
        <f>SUM(M36:O36)</f>
        <v>0</v>
      </c>
      <c r="I36" s="67">
        <f>SUM(M36:O36)</f>
        <v>0</v>
      </c>
      <c r="J36" s="64">
        <f>SUM(M37:O37)</f>
        <v>0</v>
      </c>
      <c r="K36" s="63">
        <f t="shared" ref="K36" si="4">J36-I36</f>
        <v>0</v>
      </c>
      <c r="L36" s="9" t="s">
        <v>5</v>
      </c>
      <c r="M36" s="22"/>
      <c r="N36" s="43"/>
      <c r="O36" s="43"/>
      <c r="P36" s="15"/>
      <c r="Q36" s="15"/>
      <c r="R36" s="15"/>
      <c r="S36" s="15"/>
      <c r="T36" s="15"/>
      <c r="U36" s="15"/>
      <c r="V36" s="15"/>
    </row>
    <row r="37" spans="1:25" s="2" customFormat="1" ht="22.5" customHeight="1" thickBot="1" x14ac:dyDescent="0.3">
      <c r="A37" s="77"/>
      <c r="B37" s="104"/>
      <c r="C37" s="79"/>
      <c r="D37" s="107"/>
      <c r="E37" s="76"/>
      <c r="F37" s="117"/>
      <c r="G37" s="158"/>
      <c r="H37" s="83"/>
      <c r="I37" s="68"/>
      <c r="J37" s="69"/>
      <c r="K37" s="64"/>
      <c r="L37" s="8" t="s">
        <v>6</v>
      </c>
      <c r="M37" s="21"/>
      <c r="N37" s="43"/>
      <c r="O37" s="43"/>
      <c r="P37" s="15"/>
      <c r="Q37" s="15"/>
      <c r="R37" s="15"/>
      <c r="S37" s="15"/>
      <c r="T37" s="15"/>
      <c r="U37" s="15"/>
      <c r="V37" s="15"/>
    </row>
    <row r="38" spans="1:25" s="2" customFormat="1" ht="22.5" customHeight="1" x14ac:dyDescent="0.25">
      <c r="A38" s="77" t="s">
        <v>25</v>
      </c>
      <c r="B38" s="104" t="s">
        <v>39</v>
      </c>
      <c r="C38" s="78" t="s">
        <v>7</v>
      </c>
      <c r="D38" s="80">
        <v>136</v>
      </c>
      <c r="E38" s="75">
        <v>136</v>
      </c>
      <c r="F38" s="66">
        <v>136</v>
      </c>
      <c r="G38" s="157">
        <f t="shared" ref="G38" si="5">F38-E38</f>
        <v>0</v>
      </c>
      <c r="H38" s="82">
        <f>SUM(M38:O38)</f>
        <v>0</v>
      </c>
      <c r="I38" s="67">
        <v>136</v>
      </c>
      <c r="J38" s="64">
        <f>SUM(M39:O39)</f>
        <v>0</v>
      </c>
      <c r="K38" s="63">
        <f t="shared" ref="K38" si="6">J38-I38</f>
        <v>-136</v>
      </c>
      <c r="L38" s="9" t="s">
        <v>5</v>
      </c>
      <c r="M38" s="22"/>
      <c r="N38" s="43"/>
      <c r="O38" s="43"/>
      <c r="P38" s="15"/>
      <c r="Q38" s="15"/>
      <c r="R38" s="15"/>
      <c r="S38" s="15"/>
      <c r="T38" s="15"/>
      <c r="U38" s="15"/>
      <c r="V38" s="15"/>
    </row>
    <row r="39" spans="1:25" s="2" customFormat="1" ht="22.5" customHeight="1" thickBot="1" x14ac:dyDescent="0.3">
      <c r="A39" s="77"/>
      <c r="B39" s="104"/>
      <c r="C39" s="79"/>
      <c r="D39" s="81"/>
      <c r="E39" s="76"/>
      <c r="F39" s="65"/>
      <c r="G39" s="158"/>
      <c r="H39" s="83"/>
      <c r="I39" s="68"/>
      <c r="J39" s="69"/>
      <c r="K39" s="64"/>
      <c r="L39" s="8" t="s">
        <v>6</v>
      </c>
      <c r="M39" s="21"/>
      <c r="N39" s="43"/>
      <c r="O39" s="43"/>
      <c r="P39" s="15"/>
      <c r="Q39" s="15"/>
      <c r="R39" s="15"/>
      <c r="S39" s="15"/>
      <c r="T39" s="15"/>
      <c r="U39" s="15"/>
      <c r="V39" s="15"/>
    </row>
    <row r="40" spans="1:25" s="2" customFormat="1" ht="22.5" customHeight="1" x14ac:dyDescent="0.25">
      <c r="A40" s="77" t="s">
        <v>15</v>
      </c>
      <c r="B40" s="111" t="s">
        <v>40</v>
      </c>
      <c r="C40" s="78" t="s">
        <v>7</v>
      </c>
      <c r="D40" s="106">
        <v>1.62</v>
      </c>
      <c r="E40" s="156">
        <v>1.62</v>
      </c>
      <c r="F40" s="116">
        <v>1.62</v>
      </c>
      <c r="G40" s="157">
        <f t="shared" ref="G40" si="7">F40-E40</f>
        <v>0</v>
      </c>
      <c r="H40" s="118">
        <f>SUM(M40:O40)</f>
        <v>0</v>
      </c>
      <c r="I40" s="109">
        <v>1.62</v>
      </c>
      <c r="J40" s="114">
        <f>SUM(M41:O41)</f>
        <v>0</v>
      </c>
      <c r="K40" s="63">
        <f t="shared" ref="K40" si="8">J40-I40</f>
        <v>-1.62</v>
      </c>
      <c r="L40" s="9" t="s">
        <v>5</v>
      </c>
      <c r="M40" s="22"/>
      <c r="N40" s="41"/>
      <c r="O40" s="41"/>
      <c r="P40" s="15"/>
      <c r="Q40" s="15"/>
      <c r="R40" s="15"/>
      <c r="S40" s="15"/>
      <c r="T40" s="15"/>
      <c r="U40" s="15"/>
      <c r="V40" s="15"/>
    </row>
    <row r="41" spans="1:25" s="2" customFormat="1" ht="22.5" customHeight="1" thickBot="1" x14ac:dyDescent="0.3">
      <c r="A41" s="77"/>
      <c r="B41" s="71"/>
      <c r="C41" s="79"/>
      <c r="D41" s="107"/>
      <c r="E41" s="108"/>
      <c r="F41" s="117"/>
      <c r="G41" s="158"/>
      <c r="H41" s="119"/>
      <c r="I41" s="110"/>
      <c r="J41" s="115"/>
      <c r="K41" s="64"/>
      <c r="L41" s="8" t="s">
        <v>6</v>
      </c>
      <c r="M41" s="21"/>
      <c r="N41" s="41"/>
      <c r="O41" s="41"/>
      <c r="P41" s="15"/>
      <c r="Q41" s="15"/>
      <c r="R41" s="15"/>
      <c r="S41" s="15"/>
      <c r="T41" s="15"/>
      <c r="U41" s="15"/>
      <c r="V41" s="15"/>
    </row>
    <row r="42" spans="1:25" s="2" customFormat="1" ht="22.5" customHeight="1" x14ac:dyDescent="0.25">
      <c r="A42" s="77" t="s">
        <v>13</v>
      </c>
      <c r="B42" s="111" t="s">
        <v>41</v>
      </c>
      <c r="C42" s="78" t="s">
        <v>7</v>
      </c>
      <c r="D42" s="106">
        <v>10.56</v>
      </c>
      <c r="E42" s="156">
        <v>10.56</v>
      </c>
      <c r="F42" s="116">
        <v>10.56</v>
      </c>
      <c r="G42" s="157">
        <f t="shared" ref="G42" si="9">F42-E42</f>
        <v>0</v>
      </c>
      <c r="H42" s="118">
        <f>SUM(M42:O42)</f>
        <v>0</v>
      </c>
      <c r="I42" s="109">
        <v>10.56</v>
      </c>
      <c r="J42" s="114">
        <f>SUM(M43:O43)</f>
        <v>0</v>
      </c>
      <c r="K42" s="63">
        <f t="shared" ref="K42" si="10">J42-I42</f>
        <v>-10.56</v>
      </c>
      <c r="L42" s="9" t="s">
        <v>5</v>
      </c>
      <c r="M42" s="22"/>
      <c r="N42" s="41"/>
      <c r="O42" s="41"/>
      <c r="P42" s="15"/>
      <c r="Q42" s="15"/>
      <c r="R42" s="15"/>
      <c r="S42" s="15"/>
      <c r="T42" s="15"/>
      <c r="U42" s="15"/>
      <c r="V42" s="15"/>
      <c r="Y42" s="10"/>
    </row>
    <row r="43" spans="1:25" s="2" customFormat="1" ht="22.5" customHeight="1" thickBot="1" x14ac:dyDescent="0.3">
      <c r="A43" s="77"/>
      <c r="B43" s="71"/>
      <c r="C43" s="79"/>
      <c r="D43" s="107"/>
      <c r="E43" s="108"/>
      <c r="F43" s="117"/>
      <c r="G43" s="158"/>
      <c r="H43" s="119"/>
      <c r="I43" s="110"/>
      <c r="J43" s="115"/>
      <c r="K43" s="64"/>
      <c r="L43" s="8" t="s">
        <v>6</v>
      </c>
      <c r="M43" s="21"/>
      <c r="N43" s="41"/>
      <c r="O43" s="41"/>
      <c r="P43" s="15"/>
      <c r="Q43" s="15"/>
      <c r="R43" s="15"/>
      <c r="S43" s="15"/>
      <c r="T43" s="15"/>
      <c r="U43" s="15"/>
      <c r="V43" s="15"/>
      <c r="Y43" s="10"/>
    </row>
    <row r="44" spans="1:25" s="2" customFormat="1" ht="22.5" customHeight="1" x14ac:dyDescent="0.25">
      <c r="A44" s="77" t="s">
        <v>31</v>
      </c>
      <c r="B44" s="70" t="s">
        <v>42</v>
      </c>
      <c r="C44" s="78" t="s">
        <v>7</v>
      </c>
      <c r="D44" s="99">
        <v>14.4</v>
      </c>
      <c r="E44" s="120">
        <v>14.4</v>
      </c>
      <c r="F44" s="90">
        <f>SUM(J44+0)</f>
        <v>0</v>
      </c>
      <c r="G44" s="157">
        <f t="shared" ref="G44" si="11">F44-E44</f>
        <v>-14.4</v>
      </c>
      <c r="H44" s="122">
        <f>SUM(M44:O44)</f>
        <v>0</v>
      </c>
      <c r="I44" s="92">
        <v>14.4</v>
      </c>
      <c r="J44" s="94">
        <f>SUM(M45:O45)</f>
        <v>0</v>
      </c>
      <c r="K44" s="63">
        <f t="shared" ref="K44" si="12">J44-I44</f>
        <v>-14.4</v>
      </c>
      <c r="L44" s="9" t="s">
        <v>5</v>
      </c>
      <c r="M44" s="22"/>
      <c r="N44" s="41"/>
      <c r="O44" s="41"/>
      <c r="P44" s="15"/>
      <c r="Q44" s="15"/>
      <c r="R44" s="15"/>
      <c r="S44" s="15"/>
      <c r="T44" s="15"/>
      <c r="U44" s="15"/>
      <c r="V44" s="15"/>
      <c r="Y44" s="10"/>
    </row>
    <row r="45" spans="1:25" s="2" customFormat="1" ht="22.5" customHeight="1" thickBot="1" x14ac:dyDescent="0.3">
      <c r="A45" s="77"/>
      <c r="B45" s="71"/>
      <c r="C45" s="79"/>
      <c r="D45" s="100"/>
      <c r="E45" s="121"/>
      <c r="F45" s="91"/>
      <c r="G45" s="158"/>
      <c r="H45" s="123"/>
      <c r="I45" s="93"/>
      <c r="J45" s="95"/>
      <c r="K45" s="64"/>
      <c r="L45" s="8" t="s">
        <v>6</v>
      </c>
      <c r="M45" s="21"/>
      <c r="N45" s="41"/>
      <c r="O45" s="41"/>
      <c r="P45" s="15"/>
      <c r="Q45" s="15"/>
      <c r="R45" s="15"/>
      <c r="S45" s="15"/>
      <c r="T45" s="15"/>
      <c r="U45" s="15"/>
      <c r="V45" s="15"/>
      <c r="Y45" s="10"/>
    </row>
    <row r="46" spans="1:25" s="2" customFormat="1" ht="22.5" customHeight="1" thickBot="1" x14ac:dyDescent="0.3">
      <c r="A46" s="87" t="s">
        <v>43</v>
      </c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15"/>
      <c r="Q46" s="15"/>
      <c r="R46" s="15"/>
      <c r="S46" s="15"/>
      <c r="T46" s="15"/>
      <c r="U46" s="15"/>
      <c r="V46" s="15"/>
      <c r="Y46" s="10"/>
    </row>
    <row r="47" spans="1:25" s="2" customFormat="1" ht="22.5" customHeight="1" x14ac:dyDescent="0.25">
      <c r="A47" s="77" t="s">
        <v>25</v>
      </c>
      <c r="B47" s="70" t="s">
        <v>44</v>
      </c>
      <c r="C47" s="78" t="s">
        <v>7</v>
      </c>
      <c r="D47" s="106">
        <v>21.42</v>
      </c>
      <c r="E47" s="75">
        <v>0</v>
      </c>
      <c r="F47" s="116">
        <v>21.42</v>
      </c>
      <c r="G47" s="157">
        <f t="shared" ref="G47:G65" si="13">F47-E47</f>
        <v>21.42</v>
      </c>
      <c r="H47" s="82">
        <f>SUM(M47:O47)</f>
        <v>0</v>
      </c>
      <c r="I47" s="67">
        <f>SUM(M47:O47)</f>
        <v>0</v>
      </c>
      <c r="J47" s="64">
        <f>SUM(M48:O48)</f>
        <v>0</v>
      </c>
      <c r="K47" s="63">
        <f t="shared" ref="K47:K65" si="14">J47-I47</f>
        <v>0</v>
      </c>
      <c r="L47" s="9" t="s">
        <v>5</v>
      </c>
      <c r="M47" s="22"/>
      <c r="N47" s="41"/>
      <c r="O47" s="41"/>
      <c r="P47" s="15"/>
      <c r="Q47" s="15"/>
      <c r="R47" s="15"/>
      <c r="S47" s="15"/>
      <c r="T47" s="15"/>
      <c r="U47" s="15"/>
      <c r="V47" s="15"/>
      <c r="Y47" s="10"/>
    </row>
    <row r="48" spans="1:25" s="2" customFormat="1" ht="22.5" customHeight="1" thickBot="1" x14ac:dyDescent="0.3">
      <c r="A48" s="77"/>
      <c r="B48" s="71"/>
      <c r="C48" s="79"/>
      <c r="D48" s="107"/>
      <c r="E48" s="76"/>
      <c r="F48" s="117"/>
      <c r="G48" s="158"/>
      <c r="H48" s="83"/>
      <c r="I48" s="68"/>
      <c r="J48" s="69"/>
      <c r="K48" s="64"/>
      <c r="L48" s="8" t="s">
        <v>6</v>
      </c>
      <c r="M48" s="21"/>
      <c r="N48" s="41"/>
      <c r="O48" s="41"/>
      <c r="P48" s="15"/>
      <c r="Q48" s="15"/>
      <c r="R48" s="15"/>
      <c r="S48" s="15"/>
      <c r="T48" s="15"/>
      <c r="U48" s="15"/>
      <c r="V48" s="15"/>
      <c r="Y48" s="10"/>
    </row>
    <row r="49" spans="1:25" s="2" customFormat="1" ht="22.5" customHeight="1" x14ac:dyDescent="0.25">
      <c r="A49" s="77" t="s">
        <v>15</v>
      </c>
      <c r="B49" s="111" t="s">
        <v>45</v>
      </c>
      <c r="C49" s="78" t="s">
        <v>7</v>
      </c>
      <c r="D49" s="106">
        <v>28.34</v>
      </c>
      <c r="E49" s="75">
        <f>SUM(I49+0)</f>
        <v>0</v>
      </c>
      <c r="F49" s="116">
        <v>28.34</v>
      </c>
      <c r="G49" s="157">
        <f t="shared" si="13"/>
        <v>28.34</v>
      </c>
      <c r="H49" s="82">
        <f>SUM(M49:O49)</f>
        <v>0</v>
      </c>
      <c r="I49" s="67">
        <f>SUM(M49:O49)</f>
        <v>0</v>
      </c>
      <c r="J49" s="64">
        <f>SUM(M50:O50)</f>
        <v>0</v>
      </c>
      <c r="K49" s="63">
        <f t="shared" si="14"/>
        <v>0</v>
      </c>
      <c r="L49" s="9" t="s">
        <v>5</v>
      </c>
      <c r="M49" s="22"/>
      <c r="N49" s="41"/>
      <c r="O49" s="41"/>
      <c r="P49" s="15"/>
      <c r="Q49" s="15"/>
      <c r="R49" s="15"/>
      <c r="S49" s="15"/>
      <c r="T49" s="15"/>
      <c r="U49" s="15"/>
      <c r="V49" s="15"/>
      <c r="Y49" s="10"/>
    </row>
    <row r="50" spans="1:25" s="2" customFormat="1" ht="22.5" customHeight="1" thickBot="1" x14ac:dyDescent="0.3">
      <c r="A50" s="77"/>
      <c r="B50" s="71"/>
      <c r="C50" s="79"/>
      <c r="D50" s="107"/>
      <c r="E50" s="76"/>
      <c r="F50" s="117"/>
      <c r="G50" s="158"/>
      <c r="H50" s="83"/>
      <c r="I50" s="68"/>
      <c r="J50" s="69"/>
      <c r="K50" s="64"/>
      <c r="L50" s="8" t="s">
        <v>6</v>
      </c>
      <c r="M50" s="21"/>
      <c r="N50" s="41"/>
      <c r="O50" s="41"/>
      <c r="P50" s="15"/>
      <c r="Q50" s="15"/>
      <c r="R50" s="15"/>
      <c r="S50" s="15"/>
      <c r="T50" s="15"/>
      <c r="U50" s="15"/>
      <c r="V50" s="15"/>
      <c r="Y50" s="10"/>
    </row>
    <row r="51" spans="1:25" s="2" customFormat="1" ht="22.5" customHeight="1" x14ac:dyDescent="0.25">
      <c r="A51" s="77" t="s">
        <v>13</v>
      </c>
      <c r="B51" s="70" t="s">
        <v>46</v>
      </c>
      <c r="C51" s="78" t="s">
        <v>7</v>
      </c>
      <c r="D51" s="106">
        <v>8.64</v>
      </c>
      <c r="E51" s="75">
        <f>SUM(I51+0)</f>
        <v>0</v>
      </c>
      <c r="F51" s="116">
        <v>8.64</v>
      </c>
      <c r="G51" s="157">
        <f t="shared" si="13"/>
        <v>8.64</v>
      </c>
      <c r="H51" s="82">
        <f>SUM(M51:O51)</f>
        <v>0</v>
      </c>
      <c r="I51" s="67">
        <f>SUM(M51:O51)</f>
        <v>0</v>
      </c>
      <c r="J51" s="64">
        <f>SUM(M52:O52)</f>
        <v>0</v>
      </c>
      <c r="K51" s="63">
        <f t="shared" si="14"/>
        <v>0</v>
      </c>
      <c r="L51" s="9" t="s">
        <v>5</v>
      </c>
      <c r="M51" s="22"/>
      <c r="N51" s="41"/>
      <c r="O51" s="41"/>
      <c r="P51" s="15"/>
      <c r="Q51" s="15"/>
      <c r="R51" s="15"/>
      <c r="S51" s="15"/>
      <c r="T51" s="15"/>
      <c r="U51" s="15"/>
      <c r="V51" s="15"/>
      <c r="Y51" s="10"/>
    </row>
    <row r="52" spans="1:25" s="2" customFormat="1" ht="22.5" customHeight="1" thickBot="1" x14ac:dyDescent="0.3">
      <c r="A52" s="77"/>
      <c r="B52" s="71"/>
      <c r="C52" s="79"/>
      <c r="D52" s="107"/>
      <c r="E52" s="76"/>
      <c r="F52" s="117"/>
      <c r="G52" s="158"/>
      <c r="H52" s="83"/>
      <c r="I52" s="68"/>
      <c r="J52" s="69"/>
      <c r="K52" s="64"/>
      <c r="L52" s="8" t="s">
        <v>6</v>
      </c>
      <c r="M52" s="21"/>
      <c r="N52" s="41"/>
      <c r="O52" s="41"/>
      <c r="P52" s="15"/>
      <c r="Q52" s="15"/>
      <c r="R52" s="15"/>
      <c r="S52" s="15"/>
      <c r="T52" s="15"/>
      <c r="U52" s="15"/>
      <c r="V52" s="15"/>
      <c r="Y52" s="10"/>
    </row>
    <row r="53" spans="1:25" s="2" customFormat="1" ht="22.5" customHeight="1" x14ac:dyDescent="0.25">
      <c r="A53" s="77" t="s">
        <v>31</v>
      </c>
      <c r="B53" s="70" t="s">
        <v>47</v>
      </c>
      <c r="C53" s="78" t="s">
        <v>7</v>
      </c>
      <c r="D53" s="106">
        <v>16.75</v>
      </c>
      <c r="E53" s="75">
        <f>SUM(I53+0)</f>
        <v>0</v>
      </c>
      <c r="F53" s="116">
        <v>16.75</v>
      </c>
      <c r="G53" s="157">
        <f t="shared" si="13"/>
        <v>16.75</v>
      </c>
      <c r="H53" s="82">
        <f>SUM(M53:O53)</f>
        <v>0</v>
      </c>
      <c r="I53" s="67">
        <f>SUM(M53:O53)</f>
        <v>0</v>
      </c>
      <c r="J53" s="64">
        <f>SUM(M54:O54)</f>
        <v>0</v>
      </c>
      <c r="K53" s="63">
        <f t="shared" si="14"/>
        <v>0</v>
      </c>
      <c r="L53" s="9" t="s">
        <v>5</v>
      </c>
      <c r="M53" s="22"/>
      <c r="N53" s="41"/>
      <c r="O53" s="41"/>
      <c r="P53" s="15"/>
      <c r="Q53" s="15"/>
      <c r="R53" s="15"/>
      <c r="S53" s="15"/>
      <c r="T53" s="15"/>
      <c r="U53" s="15"/>
      <c r="V53" s="15"/>
      <c r="Y53" s="10"/>
    </row>
    <row r="54" spans="1:25" s="2" customFormat="1" ht="22.5" customHeight="1" thickBot="1" x14ac:dyDescent="0.3">
      <c r="A54" s="77"/>
      <c r="B54" s="71"/>
      <c r="C54" s="79"/>
      <c r="D54" s="107"/>
      <c r="E54" s="76"/>
      <c r="F54" s="117"/>
      <c r="G54" s="158"/>
      <c r="H54" s="83"/>
      <c r="I54" s="68"/>
      <c r="J54" s="69"/>
      <c r="K54" s="64"/>
      <c r="L54" s="8" t="s">
        <v>6</v>
      </c>
      <c r="M54" s="21"/>
      <c r="N54" s="41"/>
      <c r="O54" s="41"/>
      <c r="P54" s="15"/>
      <c r="Q54" s="15"/>
      <c r="R54" s="15"/>
      <c r="S54" s="15"/>
      <c r="T54" s="15"/>
      <c r="U54" s="15"/>
      <c r="V54" s="15"/>
      <c r="Y54" s="10"/>
    </row>
    <row r="55" spans="1:25" s="2" customFormat="1" ht="22.5" customHeight="1" x14ac:dyDescent="0.25">
      <c r="A55" s="77" t="s">
        <v>32</v>
      </c>
      <c r="B55" s="70" t="s">
        <v>49</v>
      </c>
      <c r="C55" s="78" t="s">
        <v>7</v>
      </c>
      <c r="D55" s="80">
        <v>157</v>
      </c>
      <c r="E55" s="75">
        <f>SUM(I55+0)</f>
        <v>0</v>
      </c>
      <c r="F55" s="66">
        <v>157</v>
      </c>
      <c r="G55" s="157">
        <f t="shared" si="13"/>
        <v>157</v>
      </c>
      <c r="H55" s="82">
        <f>SUM(M55:O55)</f>
        <v>0</v>
      </c>
      <c r="I55" s="67">
        <f>SUM(M55:O55)</f>
        <v>0</v>
      </c>
      <c r="J55" s="64">
        <f>SUM(M56:O56)</f>
        <v>0</v>
      </c>
      <c r="K55" s="63">
        <f t="shared" si="14"/>
        <v>0</v>
      </c>
      <c r="L55" s="9" t="s">
        <v>5</v>
      </c>
      <c r="M55" s="22"/>
      <c r="N55" s="41"/>
      <c r="O55" s="41"/>
      <c r="P55" s="15"/>
      <c r="Q55" s="15"/>
      <c r="R55" s="15"/>
      <c r="S55" s="15"/>
      <c r="T55" s="15"/>
      <c r="U55" s="15"/>
      <c r="V55" s="15"/>
      <c r="Y55" s="10"/>
    </row>
    <row r="56" spans="1:25" s="2" customFormat="1" ht="22.5" customHeight="1" thickBot="1" x14ac:dyDescent="0.3">
      <c r="A56" s="77"/>
      <c r="B56" s="71"/>
      <c r="C56" s="79"/>
      <c r="D56" s="81"/>
      <c r="E56" s="76"/>
      <c r="F56" s="65"/>
      <c r="G56" s="158"/>
      <c r="H56" s="83"/>
      <c r="I56" s="68"/>
      <c r="J56" s="69"/>
      <c r="K56" s="64"/>
      <c r="L56" s="8" t="s">
        <v>6</v>
      </c>
      <c r="M56" s="21"/>
      <c r="N56" s="41"/>
      <c r="O56" s="41"/>
      <c r="P56" s="15"/>
      <c r="Q56" s="15"/>
      <c r="R56" s="15"/>
      <c r="S56" s="15"/>
      <c r="T56" s="15"/>
      <c r="U56" s="15"/>
      <c r="V56" s="15"/>
      <c r="Y56" s="10"/>
    </row>
    <row r="57" spans="1:25" s="2" customFormat="1" ht="15.75" x14ac:dyDescent="0.25">
      <c r="A57" s="77" t="s">
        <v>19</v>
      </c>
      <c r="B57" s="70" t="s">
        <v>36</v>
      </c>
      <c r="C57" s="78" t="s">
        <v>7</v>
      </c>
      <c r="D57" s="106">
        <v>20.420000000000002</v>
      </c>
      <c r="E57" s="75">
        <v>0</v>
      </c>
      <c r="F57" s="90">
        <v>20.420000000000002</v>
      </c>
      <c r="G57" s="157">
        <f t="shared" si="13"/>
        <v>20.420000000000002</v>
      </c>
      <c r="H57" s="118">
        <f>SUM(M57:O57)</f>
        <v>0</v>
      </c>
      <c r="I57" s="109">
        <v>12.33</v>
      </c>
      <c r="J57" s="114">
        <f>SUM(M58:O58)</f>
        <v>0</v>
      </c>
      <c r="K57" s="63">
        <f t="shared" si="14"/>
        <v>-12.33</v>
      </c>
      <c r="L57" s="9" t="s">
        <v>5</v>
      </c>
      <c r="M57" s="22"/>
      <c r="N57" s="41"/>
      <c r="O57" s="41"/>
      <c r="P57" s="15"/>
      <c r="Q57" s="15"/>
      <c r="R57" s="15"/>
      <c r="S57" s="15"/>
      <c r="T57" s="15"/>
      <c r="U57" s="15"/>
      <c r="V57" s="15"/>
      <c r="Y57" s="10"/>
    </row>
    <row r="58" spans="1:25" s="2" customFormat="1" ht="22.5" customHeight="1" thickBot="1" x14ac:dyDescent="0.3">
      <c r="A58" s="77"/>
      <c r="B58" s="71"/>
      <c r="C58" s="79"/>
      <c r="D58" s="107"/>
      <c r="E58" s="76"/>
      <c r="F58" s="91"/>
      <c r="G58" s="158"/>
      <c r="H58" s="119"/>
      <c r="I58" s="110"/>
      <c r="J58" s="115"/>
      <c r="K58" s="64"/>
      <c r="L58" s="8" t="s">
        <v>6</v>
      </c>
      <c r="M58" s="21"/>
      <c r="N58" s="41"/>
      <c r="O58" s="41"/>
      <c r="P58" s="15"/>
      <c r="Q58" s="15"/>
      <c r="R58" s="15"/>
      <c r="S58" s="15"/>
      <c r="T58" s="15"/>
      <c r="U58" s="15"/>
      <c r="V58" s="15"/>
      <c r="Y58" s="10"/>
    </row>
    <row r="59" spans="1:25" s="2" customFormat="1" ht="22.5" customHeight="1" x14ac:dyDescent="0.25">
      <c r="A59" s="77" t="s">
        <v>14</v>
      </c>
      <c r="B59" s="70" t="s">
        <v>50</v>
      </c>
      <c r="C59" s="78" t="s">
        <v>7</v>
      </c>
      <c r="D59" s="106">
        <v>28.34</v>
      </c>
      <c r="E59" s="156">
        <f>SUM(I59+0)</f>
        <v>15.46</v>
      </c>
      <c r="F59" s="116">
        <f>12.88+15.46</f>
        <v>28.340000000000003</v>
      </c>
      <c r="G59" s="157">
        <f t="shared" si="13"/>
        <v>12.880000000000003</v>
      </c>
      <c r="H59" s="118">
        <f>SUM(M59:O59)</f>
        <v>0</v>
      </c>
      <c r="I59" s="109">
        <v>15.46</v>
      </c>
      <c r="J59" s="114">
        <f>SUM(M60:O60)</f>
        <v>0</v>
      </c>
      <c r="K59" s="63">
        <f t="shared" si="14"/>
        <v>-15.46</v>
      </c>
      <c r="L59" s="9" t="s">
        <v>5</v>
      </c>
      <c r="M59" s="22"/>
      <c r="N59" s="41"/>
      <c r="O59" s="41"/>
      <c r="P59" s="15"/>
      <c r="Q59" s="15"/>
      <c r="R59" s="15"/>
      <c r="S59" s="15"/>
      <c r="T59" s="15"/>
      <c r="U59" s="15"/>
      <c r="V59" s="15"/>
      <c r="Y59" s="10"/>
    </row>
    <row r="60" spans="1:25" s="2" customFormat="1" ht="22.5" customHeight="1" thickBot="1" x14ac:dyDescent="0.3">
      <c r="A60" s="77"/>
      <c r="B60" s="71"/>
      <c r="C60" s="79"/>
      <c r="D60" s="107"/>
      <c r="E60" s="108"/>
      <c r="F60" s="117"/>
      <c r="G60" s="158"/>
      <c r="H60" s="119"/>
      <c r="I60" s="110"/>
      <c r="J60" s="115"/>
      <c r="K60" s="64"/>
      <c r="L60" s="8" t="s">
        <v>6</v>
      </c>
      <c r="M60" s="21"/>
      <c r="N60" s="41"/>
      <c r="O60" s="41"/>
      <c r="P60" s="15"/>
      <c r="Q60" s="15"/>
      <c r="R60" s="15"/>
      <c r="S60" s="15"/>
      <c r="T60" s="15"/>
      <c r="U60" s="15"/>
      <c r="V60" s="15"/>
      <c r="Y60" s="10"/>
    </row>
    <row r="61" spans="1:25" s="2" customFormat="1" ht="22.5" customHeight="1" x14ac:dyDescent="0.25">
      <c r="A61" s="77" t="s">
        <v>16</v>
      </c>
      <c r="B61" s="70" t="s">
        <v>51</v>
      </c>
      <c r="C61" s="78" t="s">
        <v>7</v>
      </c>
      <c r="D61" s="106">
        <v>16.739999999999998</v>
      </c>
      <c r="E61" s="156">
        <f>SUM(I61+0)</f>
        <v>16.739999999999998</v>
      </c>
      <c r="F61" s="116">
        <v>16.739999999999998</v>
      </c>
      <c r="G61" s="157">
        <f t="shared" si="13"/>
        <v>0</v>
      </c>
      <c r="H61" s="118">
        <f>SUM(M61:O61)</f>
        <v>0</v>
      </c>
      <c r="I61" s="109">
        <v>16.739999999999998</v>
      </c>
      <c r="J61" s="114">
        <f>SUM(M62:O62)</f>
        <v>0</v>
      </c>
      <c r="K61" s="63">
        <f t="shared" si="14"/>
        <v>-16.739999999999998</v>
      </c>
      <c r="L61" s="9" t="s">
        <v>5</v>
      </c>
      <c r="M61" s="22"/>
      <c r="N61" s="41"/>
      <c r="O61" s="41"/>
      <c r="P61" s="15"/>
      <c r="Q61" s="15"/>
      <c r="R61" s="15"/>
      <c r="S61" s="15"/>
      <c r="T61" s="15"/>
      <c r="U61" s="15"/>
      <c r="V61" s="15"/>
      <c r="Y61" s="10"/>
    </row>
    <row r="62" spans="1:25" s="2" customFormat="1" ht="22.5" customHeight="1" thickBot="1" x14ac:dyDescent="0.3">
      <c r="A62" s="77"/>
      <c r="B62" s="71"/>
      <c r="C62" s="79"/>
      <c r="D62" s="107"/>
      <c r="E62" s="108"/>
      <c r="F62" s="117"/>
      <c r="G62" s="158"/>
      <c r="H62" s="119"/>
      <c r="I62" s="110"/>
      <c r="J62" s="115"/>
      <c r="K62" s="64"/>
      <c r="L62" s="8" t="s">
        <v>6</v>
      </c>
      <c r="M62" s="21"/>
      <c r="N62" s="41"/>
      <c r="O62" s="41"/>
      <c r="P62" s="15"/>
      <c r="Q62" s="15"/>
      <c r="R62" s="15"/>
      <c r="S62" s="15"/>
      <c r="T62" s="15"/>
      <c r="U62" s="15"/>
      <c r="V62" s="15"/>
      <c r="Y62" s="10"/>
    </row>
    <row r="63" spans="1:25" s="2" customFormat="1" ht="22.5" customHeight="1" x14ac:dyDescent="0.25">
      <c r="A63" s="77" t="s">
        <v>33</v>
      </c>
      <c r="B63" s="111" t="s">
        <v>39</v>
      </c>
      <c r="C63" s="78" t="s">
        <v>7</v>
      </c>
      <c r="D63" s="99">
        <v>169.2</v>
      </c>
      <c r="E63" s="120">
        <v>169.2</v>
      </c>
      <c r="F63" s="66">
        <v>169.2</v>
      </c>
      <c r="G63" s="157">
        <f t="shared" si="13"/>
        <v>0</v>
      </c>
      <c r="H63" s="122">
        <f>SUM(M63:O63)</f>
        <v>0</v>
      </c>
      <c r="I63" s="67">
        <v>169.2</v>
      </c>
      <c r="J63" s="94">
        <f>SUM(M64:O64)</f>
        <v>0</v>
      </c>
      <c r="K63" s="63">
        <f t="shared" si="14"/>
        <v>-169.2</v>
      </c>
      <c r="L63" s="9" t="s">
        <v>5</v>
      </c>
      <c r="M63" s="22"/>
      <c r="N63" s="41"/>
      <c r="O63" s="41"/>
      <c r="P63" s="15"/>
      <c r="Q63" s="15"/>
      <c r="R63" s="15"/>
      <c r="S63" s="15"/>
      <c r="T63" s="15"/>
      <c r="U63" s="15"/>
      <c r="V63" s="15"/>
      <c r="Y63" s="10"/>
    </row>
    <row r="64" spans="1:25" s="2" customFormat="1" ht="22.5" customHeight="1" thickBot="1" x14ac:dyDescent="0.3">
      <c r="A64" s="77"/>
      <c r="B64" s="71"/>
      <c r="C64" s="79"/>
      <c r="D64" s="100"/>
      <c r="E64" s="121"/>
      <c r="F64" s="65"/>
      <c r="G64" s="158"/>
      <c r="H64" s="123"/>
      <c r="I64" s="68"/>
      <c r="J64" s="95"/>
      <c r="K64" s="64"/>
      <c r="L64" s="8" t="s">
        <v>6</v>
      </c>
      <c r="M64" s="21"/>
      <c r="N64" s="41"/>
      <c r="O64" s="41"/>
      <c r="P64" s="15"/>
      <c r="Q64" s="15"/>
      <c r="R64" s="15"/>
      <c r="S64" s="15"/>
      <c r="T64" s="15"/>
      <c r="U64" s="15"/>
      <c r="V64" s="15"/>
      <c r="Y64" s="10"/>
    </row>
    <row r="65" spans="1:25" s="2" customFormat="1" ht="22.5" customHeight="1" x14ac:dyDescent="0.25">
      <c r="A65" s="77" t="s">
        <v>34</v>
      </c>
      <c r="B65" s="70" t="s">
        <v>40</v>
      </c>
      <c r="C65" s="78" t="s">
        <v>7</v>
      </c>
      <c r="D65" s="106">
        <v>2.16</v>
      </c>
      <c r="E65" s="75">
        <f>SUM(I65+0)</f>
        <v>2.16</v>
      </c>
      <c r="F65" s="116">
        <f>SUM(J65+0)</f>
        <v>0</v>
      </c>
      <c r="G65" s="157">
        <f t="shared" si="13"/>
        <v>-2.16</v>
      </c>
      <c r="H65" s="118">
        <f>SUM(M65:O65)</f>
        <v>0</v>
      </c>
      <c r="I65" s="109">
        <v>2.16</v>
      </c>
      <c r="J65" s="114">
        <f>SUM(M66:O66)</f>
        <v>0</v>
      </c>
      <c r="K65" s="63">
        <f t="shared" si="14"/>
        <v>-2.16</v>
      </c>
      <c r="L65" s="9" t="s">
        <v>5</v>
      </c>
      <c r="M65" s="22"/>
      <c r="N65" s="41"/>
      <c r="O65" s="41"/>
      <c r="P65" s="15"/>
      <c r="Q65" s="15"/>
      <c r="R65" s="15"/>
      <c r="S65" s="15"/>
      <c r="T65" s="15"/>
      <c r="U65" s="15"/>
      <c r="V65" s="15"/>
      <c r="Y65" s="10"/>
    </row>
    <row r="66" spans="1:25" s="2" customFormat="1" ht="22.5" customHeight="1" x14ac:dyDescent="0.25">
      <c r="A66" s="77"/>
      <c r="B66" s="71"/>
      <c r="C66" s="79"/>
      <c r="D66" s="107"/>
      <c r="E66" s="76"/>
      <c r="F66" s="117"/>
      <c r="G66" s="158"/>
      <c r="H66" s="119"/>
      <c r="I66" s="110"/>
      <c r="J66" s="115"/>
      <c r="K66" s="64"/>
      <c r="L66" s="8" t="s">
        <v>6</v>
      </c>
      <c r="M66" s="21"/>
      <c r="N66" s="41"/>
      <c r="O66" s="41"/>
      <c r="P66" s="15"/>
      <c r="Q66" s="15"/>
      <c r="R66" s="15"/>
      <c r="S66" s="15"/>
      <c r="T66" s="15"/>
      <c r="U66" s="15"/>
      <c r="V66" s="15"/>
      <c r="Y66" s="10"/>
    </row>
    <row r="67" spans="1:25" ht="23.25" customHeight="1" x14ac:dyDescent="0.25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46"/>
      <c r="O67" s="19"/>
      <c r="P67" s="17"/>
      <c r="Q67" s="17"/>
      <c r="R67" s="17"/>
      <c r="S67" s="17"/>
      <c r="T67" s="17"/>
      <c r="U67" s="17"/>
      <c r="V67" s="17"/>
    </row>
    <row r="68" spans="1:25" ht="23.25" customHeight="1" x14ac:dyDescent="0.25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46"/>
      <c r="O68" s="19"/>
      <c r="P68" s="17"/>
      <c r="Q68" s="17"/>
      <c r="R68" s="17"/>
      <c r="S68" s="17"/>
      <c r="T68" s="17"/>
      <c r="U68" s="17"/>
      <c r="V68" s="17"/>
    </row>
    <row r="69" spans="1:25" ht="23.25" customHeight="1" x14ac:dyDescent="0.2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46"/>
      <c r="O69" s="19"/>
      <c r="P69" s="17"/>
      <c r="Q69" s="17"/>
      <c r="R69" s="17"/>
      <c r="S69" s="17"/>
      <c r="T69" s="17"/>
      <c r="U69" s="17"/>
      <c r="V69" s="17"/>
    </row>
    <row r="70" spans="1:25" ht="23.25" customHeight="1" x14ac:dyDescent="0.25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46"/>
      <c r="O70" s="19"/>
      <c r="P70" s="17"/>
      <c r="Q70" s="17"/>
      <c r="R70" s="17"/>
      <c r="S70" s="17"/>
      <c r="T70" s="17"/>
      <c r="U70" s="17"/>
      <c r="V70" s="17"/>
    </row>
    <row r="71" spans="1:25" ht="23.25" customHeight="1" x14ac:dyDescent="0.2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46"/>
      <c r="O71" s="19"/>
      <c r="P71" s="17"/>
      <c r="Q71" s="17"/>
      <c r="R71" s="17"/>
      <c r="S71" s="17"/>
      <c r="T71" s="17"/>
      <c r="U71" s="17"/>
      <c r="V71" s="17"/>
    </row>
    <row r="72" spans="1:25" ht="23.25" customHeight="1" x14ac:dyDescent="0.25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46"/>
      <c r="O72" s="19"/>
      <c r="P72" s="17"/>
      <c r="Q72" s="17"/>
      <c r="R72" s="17"/>
      <c r="S72" s="17"/>
      <c r="T72" s="17"/>
      <c r="U72" s="17"/>
      <c r="V72" s="17"/>
    </row>
    <row r="73" spans="1:25" ht="23.25" customHeight="1" x14ac:dyDescent="0.25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46"/>
      <c r="O73" s="19"/>
      <c r="P73" s="17"/>
      <c r="Q73" s="17"/>
      <c r="R73" s="17"/>
      <c r="S73" s="17"/>
      <c r="T73" s="17"/>
      <c r="U73" s="17"/>
      <c r="V73" s="17"/>
    </row>
    <row r="74" spans="1:25" ht="23.25" customHeight="1" x14ac:dyDescent="0.25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46"/>
      <c r="O74" s="19"/>
      <c r="P74" s="17"/>
      <c r="Q74" s="17"/>
      <c r="R74" s="17"/>
      <c r="S74" s="17"/>
      <c r="T74" s="17"/>
      <c r="U74" s="17"/>
      <c r="V74" s="17"/>
    </row>
    <row r="75" spans="1:25" ht="23.25" customHeight="1" x14ac:dyDescent="0.25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46"/>
      <c r="O75" s="19"/>
      <c r="P75" s="17"/>
      <c r="Q75" s="17"/>
      <c r="R75" s="17"/>
      <c r="S75" s="17"/>
      <c r="T75" s="17"/>
      <c r="U75" s="17"/>
      <c r="V75" s="17"/>
    </row>
    <row r="76" spans="1:25" ht="23.25" customHeight="1" x14ac:dyDescent="0.25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46"/>
      <c r="O76" s="19"/>
      <c r="P76" s="17"/>
      <c r="Q76" s="17"/>
      <c r="R76" s="17"/>
      <c r="S76" s="17"/>
      <c r="T76" s="17"/>
      <c r="U76" s="17"/>
      <c r="V76" s="17"/>
    </row>
    <row r="77" spans="1:25" ht="23.25" customHeight="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46"/>
      <c r="O77" s="19"/>
      <c r="P77" s="17"/>
      <c r="Q77" s="17"/>
      <c r="R77" s="17"/>
      <c r="S77" s="17"/>
      <c r="T77" s="17"/>
      <c r="U77" s="17"/>
      <c r="V77" s="17"/>
    </row>
    <row r="78" spans="1:25" ht="23.25" customHeight="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46"/>
      <c r="O78" s="19"/>
      <c r="P78" s="17"/>
      <c r="Q78" s="17"/>
      <c r="R78" s="17"/>
      <c r="S78" s="17"/>
      <c r="T78" s="17"/>
      <c r="U78" s="17"/>
      <c r="V78" s="17"/>
    </row>
    <row r="79" spans="1:25" ht="23.25" customHeight="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46"/>
      <c r="O79" s="19"/>
      <c r="P79" s="17"/>
      <c r="Q79" s="17"/>
      <c r="R79" s="17"/>
      <c r="S79" s="17"/>
      <c r="T79" s="17"/>
      <c r="U79" s="17"/>
      <c r="V79" s="17"/>
    </row>
    <row r="80" spans="1:25" ht="23.25" customHeight="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46"/>
      <c r="O80" s="19"/>
      <c r="P80" s="17"/>
      <c r="Q80" s="17"/>
      <c r="R80" s="17"/>
      <c r="S80" s="17"/>
      <c r="T80" s="17"/>
      <c r="U80" s="17"/>
      <c r="V80" s="17"/>
    </row>
    <row r="81" spans="1:22" ht="23.25" customHeight="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46"/>
      <c r="O81" s="19"/>
      <c r="P81" s="17"/>
      <c r="Q81" s="17"/>
      <c r="R81" s="17"/>
      <c r="S81" s="17"/>
      <c r="T81" s="17"/>
      <c r="U81" s="17"/>
      <c r="V81" s="17"/>
    </row>
    <row r="82" spans="1:22" ht="23.25" customHeight="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46"/>
      <c r="O82" s="19"/>
      <c r="P82" s="17"/>
      <c r="Q82" s="17"/>
      <c r="R82" s="17"/>
      <c r="S82" s="17"/>
      <c r="T82" s="17"/>
      <c r="U82" s="17"/>
      <c r="V82" s="17"/>
    </row>
    <row r="83" spans="1:22" ht="23.25" customHeight="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46"/>
      <c r="O83" s="19"/>
      <c r="P83" s="17"/>
      <c r="Q83" s="17"/>
      <c r="R83" s="17"/>
      <c r="S83" s="17"/>
      <c r="T83" s="17"/>
      <c r="U83" s="17"/>
      <c r="V83" s="17"/>
    </row>
    <row r="84" spans="1:22" ht="23.25" customHeight="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46"/>
      <c r="O84" s="19"/>
      <c r="P84" s="17"/>
      <c r="Q84" s="17"/>
      <c r="R84" s="17"/>
      <c r="S84" s="17"/>
      <c r="T84" s="17"/>
      <c r="U84" s="17"/>
      <c r="V84" s="17"/>
    </row>
    <row r="85" spans="1:22" ht="23.25" customHeight="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46"/>
      <c r="O85" s="19"/>
      <c r="P85" s="17"/>
      <c r="Q85" s="17"/>
      <c r="R85" s="17"/>
      <c r="S85" s="17"/>
      <c r="T85" s="17"/>
      <c r="U85" s="17"/>
      <c r="V85" s="17"/>
    </row>
    <row r="86" spans="1:22" ht="23.25" customHeight="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46"/>
      <c r="O86" s="19"/>
      <c r="P86" s="17"/>
      <c r="Q86" s="17"/>
      <c r="R86" s="17"/>
      <c r="S86" s="17"/>
      <c r="T86" s="17"/>
      <c r="U86" s="17"/>
      <c r="V86" s="17"/>
    </row>
    <row r="87" spans="1:22" ht="23.25" customHeight="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46"/>
      <c r="O87" s="19"/>
      <c r="P87" s="17"/>
      <c r="Q87" s="17"/>
      <c r="R87" s="17"/>
      <c r="S87" s="17"/>
      <c r="T87" s="17"/>
      <c r="U87" s="17"/>
      <c r="V87" s="17"/>
    </row>
    <row r="88" spans="1:22" ht="23.25" customHeight="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46"/>
      <c r="O88" s="19"/>
      <c r="P88" s="17"/>
      <c r="Q88" s="17"/>
      <c r="R88" s="17"/>
      <c r="S88" s="17"/>
      <c r="T88" s="17"/>
      <c r="U88" s="17"/>
      <c r="V88" s="17"/>
    </row>
    <row r="89" spans="1:22" ht="23.25" customHeight="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46"/>
      <c r="O89" s="19"/>
      <c r="P89" s="17"/>
      <c r="Q89" s="17"/>
      <c r="R89" s="17"/>
      <c r="S89" s="17"/>
      <c r="T89" s="17"/>
      <c r="U89" s="17"/>
      <c r="V89" s="17"/>
    </row>
    <row r="90" spans="1:22" ht="23.25" customHeight="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46"/>
      <c r="O90" s="19"/>
      <c r="P90" s="17"/>
      <c r="Q90" s="17"/>
      <c r="R90" s="17"/>
      <c r="S90" s="17"/>
      <c r="T90" s="17"/>
      <c r="U90" s="17"/>
      <c r="V90" s="17"/>
    </row>
    <row r="91" spans="1:22" ht="23.25" customHeight="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46"/>
      <c r="O91" s="19"/>
      <c r="P91" s="17"/>
      <c r="Q91" s="17"/>
      <c r="R91" s="17"/>
      <c r="S91" s="17"/>
      <c r="T91" s="17"/>
      <c r="U91" s="17"/>
      <c r="V91" s="17"/>
    </row>
    <row r="92" spans="1:22" ht="23.25" customHeight="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46"/>
      <c r="O92" s="19"/>
      <c r="P92" s="17"/>
      <c r="Q92" s="17"/>
      <c r="R92" s="17"/>
      <c r="S92" s="17"/>
      <c r="T92" s="17"/>
      <c r="U92" s="17"/>
      <c r="V92" s="17"/>
    </row>
    <row r="93" spans="1:22" ht="23.25" customHeight="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46"/>
      <c r="O93" s="19"/>
      <c r="P93" s="17"/>
      <c r="Q93" s="17"/>
      <c r="R93" s="17"/>
      <c r="S93" s="17"/>
      <c r="T93" s="17"/>
      <c r="U93" s="17"/>
      <c r="V93" s="17"/>
    </row>
    <row r="94" spans="1:22" ht="23.25" customHeight="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46"/>
      <c r="O94" s="19"/>
      <c r="P94" s="17"/>
      <c r="Q94" s="17"/>
      <c r="R94" s="17"/>
      <c r="S94" s="17"/>
      <c r="T94" s="17"/>
      <c r="U94" s="17"/>
      <c r="V94" s="17"/>
    </row>
    <row r="95" spans="1:22" ht="23.25" customHeight="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46"/>
      <c r="O95" s="19"/>
      <c r="P95" s="17"/>
      <c r="Q95" s="17"/>
      <c r="R95" s="17"/>
      <c r="S95" s="17"/>
      <c r="T95" s="17"/>
      <c r="U95" s="17"/>
      <c r="V95" s="17"/>
    </row>
    <row r="96" spans="1:22" ht="23.25" customHeight="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46"/>
      <c r="O96" s="19"/>
      <c r="P96" s="17"/>
      <c r="Q96" s="17"/>
      <c r="R96" s="17"/>
      <c r="S96" s="17"/>
      <c r="T96" s="17"/>
      <c r="U96" s="17"/>
      <c r="V96" s="17"/>
    </row>
    <row r="97" spans="1:22" ht="23.25" customHeight="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46"/>
      <c r="O97" s="19"/>
      <c r="P97" s="17"/>
      <c r="Q97" s="17"/>
      <c r="R97" s="17"/>
      <c r="S97" s="17"/>
      <c r="T97" s="17"/>
      <c r="U97" s="17"/>
      <c r="V97" s="17"/>
    </row>
    <row r="98" spans="1:22" ht="23.25" customHeight="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46"/>
      <c r="O98" s="19"/>
      <c r="P98" s="17"/>
      <c r="Q98" s="17"/>
      <c r="R98" s="17"/>
      <c r="S98" s="17"/>
      <c r="T98" s="17"/>
      <c r="U98" s="17"/>
      <c r="V98" s="17"/>
    </row>
    <row r="99" spans="1:22" ht="23.25" customHeight="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46"/>
      <c r="O99" s="19"/>
      <c r="P99" s="17"/>
      <c r="Q99" s="17"/>
      <c r="R99" s="17"/>
      <c r="S99" s="17"/>
      <c r="T99" s="17"/>
      <c r="U99" s="17"/>
      <c r="V99" s="17"/>
    </row>
    <row r="100" spans="1:22" ht="23.25" customHeight="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46"/>
      <c r="O100" s="19"/>
      <c r="P100" s="17"/>
      <c r="Q100" s="17"/>
      <c r="R100" s="17"/>
      <c r="S100" s="17"/>
      <c r="T100" s="17"/>
      <c r="U100" s="17"/>
      <c r="V100" s="17"/>
    </row>
    <row r="101" spans="1:22" ht="23.25" customHeight="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46"/>
      <c r="O101" s="19"/>
      <c r="P101" s="17"/>
      <c r="Q101" s="17"/>
      <c r="R101" s="17"/>
      <c r="S101" s="17"/>
      <c r="T101" s="17"/>
      <c r="U101" s="17"/>
      <c r="V101" s="17"/>
    </row>
    <row r="102" spans="1:22" ht="23.25" customHeight="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46"/>
      <c r="O102" s="19"/>
      <c r="P102" s="17"/>
      <c r="Q102" s="17"/>
      <c r="R102" s="17"/>
      <c r="S102" s="17"/>
      <c r="T102" s="17"/>
      <c r="U102" s="17"/>
      <c r="V102" s="17"/>
    </row>
    <row r="103" spans="1:22" ht="23.25" customHeight="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46"/>
      <c r="O103" s="19"/>
      <c r="P103" s="17"/>
      <c r="Q103" s="17"/>
      <c r="R103" s="17"/>
      <c r="S103" s="17"/>
      <c r="T103" s="17"/>
      <c r="U103" s="17"/>
      <c r="V103" s="17"/>
    </row>
    <row r="104" spans="1:22" ht="23.25" customHeight="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46"/>
      <c r="O104" s="19"/>
      <c r="P104" s="17"/>
      <c r="Q104" s="17"/>
      <c r="R104" s="17"/>
      <c r="S104" s="17"/>
      <c r="T104" s="17"/>
      <c r="U104" s="17"/>
      <c r="V104" s="17"/>
    </row>
    <row r="105" spans="1:22" ht="21.75" customHeight="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46"/>
      <c r="O105" s="19"/>
      <c r="P105" s="17"/>
      <c r="Q105" s="17"/>
      <c r="R105" s="17"/>
      <c r="S105" s="17"/>
      <c r="T105" s="17"/>
      <c r="U105" s="17"/>
      <c r="V105" s="17"/>
    </row>
    <row r="106" spans="1:22" ht="15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46"/>
      <c r="O106" s="19"/>
      <c r="P106" s="17"/>
      <c r="Q106" s="17"/>
      <c r="R106" s="17"/>
      <c r="S106" s="17"/>
      <c r="T106" s="17"/>
      <c r="U106" s="17"/>
      <c r="V106" s="17"/>
    </row>
    <row r="107" spans="1:22" ht="15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46"/>
      <c r="O107" s="19"/>
      <c r="P107" s="17"/>
      <c r="Q107" s="17"/>
      <c r="R107" s="17"/>
      <c r="S107" s="17"/>
      <c r="T107" s="17"/>
      <c r="U107" s="17"/>
      <c r="V107" s="17"/>
    </row>
    <row r="108" spans="1:22" ht="23.25" customHeight="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46"/>
      <c r="O108" s="19"/>
      <c r="P108" s="17"/>
      <c r="Q108" s="17"/>
      <c r="R108" s="17"/>
      <c r="S108" s="17"/>
      <c r="T108" s="17"/>
      <c r="U108" s="17"/>
      <c r="V108" s="17"/>
    </row>
    <row r="109" spans="1:22" ht="23.25" customHeight="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46"/>
      <c r="O109" s="19"/>
      <c r="P109" s="17"/>
      <c r="Q109" s="17"/>
      <c r="R109" s="17"/>
      <c r="S109" s="17"/>
      <c r="T109" s="17"/>
      <c r="U109" s="17"/>
      <c r="V109" s="17"/>
    </row>
    <row r="110" spans="1:22" ht="23.25" customHeight="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46"/>
      <c r="O110" s="19"/>
      <c r="P110" s="17"/>
      <c r="Q110" s="17"/>
      <c r="R110" s="17"/>
      <c r="S110" s="17"/>
      <c r="T110" s="17"/>
      <c r="U110" s="17"/>
      <c r="V110" s="17"/>
    </row>
    <row r="111" spans="1:22" ht="23.25" customHeight="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46"/>
      <c r="O111" s="19"/>
      <c r="P111" s="17"/>
      <c r="Q111" s="17"/>
      <c r="R111" s="17"/>
      <c r="S111" s="17"/>
      <c r="T111" s="17"/>
      <c r="U111" s="17"/>
      <c r="V111" s="17"/>
    </row>
    <row r="112" spans="1:22" ht="23.25" customHeight="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46"/>
      <c r="O112" s="19"/>
      <c r="P112" s="17"/>
      <c r="Q112" s="17"/>
      <c r="R112" s="17"/>
      <c r="S112" s="17"/>
      <c r="T112" s="17"/>
      <c r="U112" s="17"/>
      <c r="V112" s="17"/>
    </row>
    <row r="113" spans="1:22" ht="23.25" customHeight="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46"/>
      <c r="O113" s="19"/>
      <c r="P113" s="17"/>
      <c r="Q113" s="17"/>
      <c r="R113" s="17"/>
      <c r="S113" s="17"/>
      <c r="T113" s="17"/>
      <c r="U113" s="17"/>
      <c r="V113" s="17"/>
    </row>
    <row r="114" spans="1:22" ht="23.25" customHeight="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46"/>
      <c r="O114" s="19"/>
      <c r="P114" s="17"/>
      <c r="Q114" s="17"/>
      <c r="R114" s="17"/>
      <c r="S114" s="17"/>
      <c r="T114" s="17"/>
      <c r="U114" s="17"/>
      <c r="V114" s="17"/>
    </row>
    <row r="115" spans="1:22" ht="23.25" customHeight="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46"/>
      <c r="O115" s="19"/>
      <c r="P115" s="17"/>
      <c r="Q115" s="17"/>
      <c r="R115" s="17"/>
      <c r="S115" s="17"/>
      <c r="T115" s="17"/>
      <c r="U115" s="17"/>
      <c r="V115" s="17"/>
    </row>
    <row r="116" spans="1:22" ht="23.25" customHeight="1" x14ac:dyDescent="0.25">
      <c r="D116" s="17"/>
      <c r="H116" s="17"/>
      <c r="L116" s="17"/>
      <c r="O116" s="17"/>
      <c r="P116" s="17"/>
      <c r="Q116" s="17"/>
      <c r="R116" s="17"/>
      <c r="S116" s="17"/>
      <c r="T116" s="17"/>
      <c r="U116" s="17"/>
      <c r="V116" s="17"/>
    </row>
    <row r="117" spans="1:22" ht="23.25" customHeight="1" x14ac:dyDescent="0.25">
      <c r="D117" s="17"/>
      <c r="H117" s="17"/>
      <c r="L117" s="17"/>
      <c r="O117" s="17"/>
      <c r="P117" s="17"/>
      <c r="Q117" s="17"/>
      <c r="R117" s="17"/>
      <c r="S117" s="17"/>
      <c r="T117" s="17"/>
      <c r="U117" s="17"/>
      <c r="V117" s="17"/>
    </row>
    <row r="118" spans="1:22" ht="23.25" customHeight="1" x14ac:dyDescent="0.25">
      <c r="D118" s="17"/>
      <c r="H118" s="17"/>
      <c r="L118" s="17"/>
      <c r="O118" s="17"/>
      <c r="P118" s="17"/>
      <c r="Q118" s="17"/>
      <c r="R118" s="17"/>
      <c r="S118" s="17"/>
      <c r="T118" s="17"/>
      <c r="U118" s="17"/>
      <c r="V118" s="17"/>
    </row>
    <row r="119" spans="1:22" ht="23.25" customHeight="1" x14ac:dyDescent="0.25">
      <c r="D119" s="17"/>
      <c r="H119" s="17"/>
      <c r="L119" s="17"/>
      <c r="O119" s="17"/>
      <c r="P119" s="17"/>
      <c r="Q119" s="17"/>
      <c r="R119" s="17"/>
      <c r="S119" s="17"/>
      <c r="T119" s="17"/>
      <c r="U119" s="17"/>
      <c r="V119" s="17"/>
    </row>
    <row r="120" spans="1:22" ht="23.25" customHeight="1" x14ac:dyDescent="0.25">
      <c r="D120" s="17"/>
      <c r="H120" s="17"/>
      <c r="L120" s="17"/>
      <c r="O120" s="17"/>
      <c r="P120" s="17"/>
      <c r="Q120" s="17"/>
      <c r="R120" s="17"/>
      <c r="S120" s="17"/>
      <c r="T120" s="17"/>
      <c r="U120" s="17"/>
      <c r="V120" s="17"/>
    </row>
    <row r="121" spans="1:22" ht="23.25" customHeight="1" x14ac:dyDescent="0.25">
      <c r="D121" s="17"/>
      <c r="H121" s="17"/>
      <c r="L121" s="17"/>
      <c r="O121" s="17"/>
      <c r="P121" s="17"/>
      <c r="Q121" s="17"/>
      <c r="R121" s="17"/>
      <c r="S121" s="17"/>
      <c r="T121" s="17"/>
      <c r="U121" s="17"/>
      <c r="V121" s="17"/>
    </row>
    <row r="122" spans="1:22" ht="23.25" customHeight="1" x14ac:dyDescent="0.25">
      <c r="D122" s="17"/>
      <c r="H122" s="17"/>
      <c r="L122" s="17"/>
      <c r="O122" s="17"/>
      <c r="P122" s="17"/>
      <c r="Q122" s="17"/>
      <c r="R122" s="17"/>
      <c r="S122" s="17"/>
      <c r="T122" s="17"/>
      <c r="U122" s="17"/>
      <c r="V122" s="17"/>
    </row>
    <row r="123" spans="1:22" ht="23.25" customHeight="1" x14ac:dyDescent="0.25">
      <c r="D123" s="17"/>
      <c r="H123" s="17"/>
      <c r="L123" s="17"/>
      <c r="O123" s="17"/>
      <c r="P123" s="17"/>
      <c r="Q123" s="17"/>
      <c r="R123" s="17"/>
      <c r="S123" s="17"/>
      <c r="T123" s="17"/>
      <c r="U123" s="17"/>
      <c r="V123" s="17"/>
    </row>
    <row r="124" spans="1:22" ht="23.25" customHeight="1" x14ac:dyDescent="0.25">
      <c r="D124" s="17"/>
      <c r="H124" s="17"/>
      <c r="L124" s="17"/>
      <c r="O124" s="17"/>
      <c r="P124" s="17"/>
      <c r="Q124" s="17"/>
      <c r="R124" s="17"/>
      <c r="S124" s="17"/>
      <c r="T124" s="17"/>
      <c r="U124" s="17"/>
      <c r="V124" s="17"/>
    </row>
    <row r="125" spans="1:22" ht="23.25" customHeight="1" x14ac:dyDescent="0.25">
      <c r="D125" s="17"/>
      <c r="H125" s="17"/>
      <c r="L125" s="17"/>
      <c r="O125" s="17"/>
      <c r="P125" s="17"/>
      <c r="Q125" s="17"/>
      <c r="R125" s="17"/>
      <c r="S125" s="17"/>
      <c r="T125" s="17"/>
      <c r="U125" s="17"/>
      <c r="V125" s="17"/>
    </row>
    <row r="126" spans="1:22" ht="15" x14ac:dyDescent="0.25">
      <c r="D126" s="17"/>
      <c r="H126" s="17"/>
      <c r="L126" s="17"/>
      <c r="O126" s="17"/>
      <c r="P126" s="17"/>
      <c r="Q126" s="17"/>
      <c r="R126" s="17"/>
      <c r="S126" s="17"/>
      <c r="T126" s="17"/>
      <c r="U126" s="17"/>
      <c r="V126" s="17"/>
    </row>
    <row r="127" spans="1:22" ht="15" x14ac:dyDescent="0.25">
      <c r="D127" s="17"/>
      <c r="H127" s="17"/>
      <c r="L127" s="17"/>
      <c r="O127" s="17"/>
      <c r="P127" s="17"/>
      <c r="Q127" s="17"/>
      <c r="R127" s="17"/>
      <c r="S127" s="17"/>
      <c r="T127" s="17"/>
      <c r="U127" s="17"/>
      <c r="V127" s="17"/>
    </row>
    <row r="128" spans="1:22" ht="15" x14ac:dyDescent="0.25">
      <c r="D128" s="17"/>
      <c r="H128" s="17"/>
      <c r="L128" s="17"/>
      <c r="O128" s="17"/>
      <c r="P128" s="17"/>
      <c r="Q128" s="17"/>
      <c r="R128" s="17"/>
      <c r="S128" s="17"/>
      <c r="T128" s="17"/>
      <c r="U128" s="17"/>
      <c r="V128" s="17"/>
    </row>
    <row r="129" spans="4:22" ht="15" x14ac:dyDescent="0.25">
      <c r="D129" s="17"/>
      <c r="H129" s="17"/>
      <c r="L129" s="17"/>
      <c r="O129" s="17"/>
      <c r="P129" s="17"/>
      <c r="Q129" s="17"/>
      <c r="R129" s="17"/>
      <c r="S129" s="17"/>
      <c r="T129" s="17"/>
      <c r="U129" s="17"/>
      <c r="V129" s="17"/>
    </row>
    <row r="130" spans="4:22" ht="15" x14ac:dyDescent="0.25">
      <c r="D130" s="17"/>
      <c r="H130" s="17"/>
      <c r="L130" s="17"/>
      <c r="O130" s="17"/>
      <c r="P130" s="17"/>
      <c r="Q130" s="17"/>
      <c r="R130" s="17"/>
      <c r="S130" s="17"/>
      <c r="T130" s="17"/>
      <c r="U130" s="17"/>
      <c r="V130" s="17"/>
    </row>
    <row r="131" spans="4:22" ht="15" x14ac:dyDescent="0.25">
      <c r="D131" s="17"/>
      <c r="H131" s="17"/>
      <c r="L131" s="17"/>
      <c r="O131" s="17"/>
      <c r="P131" s="17"/>
      <c r="Q131" s="17"/>
      <c r="R131" s="17"/>
      <c r="S131" s="17"/>
      <c r="T131" s="17"/>
      <c r="U131" s="17"/>
      <c r="V131" s="17"/>
    </row>
    <row r="132" spans="4:22" ht="15" x14ac:dyDescent="0.25">
      <c r="D132" s="17"/>
      <c r="H132" s="17"/>
      <c r="L132" s="17"/>
      <c r="O132" s="17"/>
      <c r="P132" s="17"/>
      <c r="Q132" s="17"/>
      <c r="R132" s="17"/>
      <c r="S132" s="17"/>
      <c r="T132" s="17"/>
      <c r="U132" s="17"/>
      <c r="V132" s="17"/>
    </row>
    <row r="133" spans="4:22" ht="15" x14ac:dyDescent="0.25">
      <c r="D133" s="17"/>
      <c r="H133" s="17"/>
      <c r="L133" s="17"/>
      <c r="O133" s="17"/>
      <c r="P133" s="17"/>
      <c r="Q133" s="17"/>
      <c r="R133" s="17"/>
      <c r="S133" s="17"/>
      <c r="T133" s="17"/>
      <c r="U133" s="17"/>
      <c r="V133" s="17"/>
    </row>
    <row r="134" spans="4:22" ht="15" x14ac:dyDescent="0.25">
      <c r="D134" s="17"/>
      <c r="H134" s="17"/>
      <c r="L134" s="17"/>
      <c r="O134" s="17"/>
      <c r="P134" s="17"/>
      <c r="Q134" s="17"/>
      <c r="R134" s="17"/>
      <c r="S134" s="17"/>
      <c r="T134" s="17"/>
      <c r="U134" s="17"/>
      <c r="V134" s="17"/>
    </row>
    <row r="135" spans="4:22" ht="15" x14ac:dyDescent="0.25">
      <c r="D135" s="17"/>
      <c r="H135" s="17"/>
      <c r="L135" s="17"/>
      <c r="O135" s="17"/>
      <c r="P135" s="17"/>
      <c r="Q135" s="17"/>
      <c r="R135" s="17"/>
      <c r="S135" s="17"/>
      <c r="T135" s="17"/>
      <c r="U135" s="17"/>
      <c r="V135" s="17"/>
    </row>
    <row r="136" spans="4:22" ht="15" x14ac:dyDescent="0.25">
      <c r="D136" s="17"/>
      <c r="H136" s="17"/>
      <c r="L136" s="17"/>
      <c r="O136" s="17"/>
      <c r="P136" s="17"/>
      <c r="Q136" s="17"/>
      <c r="R136" s="17"/>
      <c r="S136" s="17"/>
      <c r="T136" s="17"/>
      <c r="U136" s="17"/>
      <c r="V136" s="17"/>
    </row>
    <row r="137" spans="4:22" ht="15" x14ac:dyDescent="0.25">
      <c r="D137" s="17"/>
      <c r="H137" s="17"/>
      <c r="L137" s="17"/>
      <c r="O137" s="17"/>
      <c r="P137" s="17"/>
      <c r="Q137" s="17"/>
      <c r="R137" s="17"/>
      <c r="S137" s="17"/>
      <c r="T137" s="17"/>
      <c r="U137" s="17"/>
      <c r="V137" s="17"/>
    </row>
    <row r="138" spans="4:22" ht="15" x14ac:dyDescent="0.25">
      <c r="D138" s="17"/>
      <c r="H138" s="17"/>
      <c r="L138" s="17"/>
      <c r="O138" s="17"/>
      <c r="P138" s="17"/>
      <c r="Q138" s="17"/>
      <c r="R138" s="17"/>
      <c r="S138" s="17"/>
      <c r="T138" s="17"/>
      <c r="U138" s="17"/>
      <c r="V138" s="17"/>
    </row>
    <row r="139" spans="4:22" ht="15" x14ac:dyDescent="0.25">
      <c r="D139" s="17"/>
      <c r="H139" s="17"/>
      <c r="L139" s="17"/>
      <c r="O139" s="17"/>
      <c r="P139" s="17"/>
      <c r="Q139" s="17"/>
      <c r="R139" s="17"/>
      <c r="S139" s="17"/>
      <c r="T139" s="17"/>
      <c r="U139" s="17"/>
      <c r="V139" s="17"/>
    </row>
    <row r="140" spans="4:22" ht="26.25" customHeight="1" x14ac:dyDescent="0.25">
      <c r="D140" s="17"/>
      <c r="H140" s="17"/>
      <c r="L140" s="17"/>
      <c r="O140" s="17"/>
      <c r="P140" s="17"/>
      <c r="Q140" s="17"/>
      <c r="R140" s="17"/>
      <c r="S140" s="17"/>
      <c r="T140" s="17"/>
      <c r="U140" s="17"/>
      <c r="V140" s="17"/>
    </row>
    <row r="141" spans="4:22" x14ac:dyDescent="0.3">
      <c r="N141" s="47"/>
      <c r="O141" s="18"/>
      <c r="P141" s="17"/>
      <c r="Q141" s="17"/>
      <c r="R141" s="17"/>
      <c r="S141" s="17"/>
      <c r="T141" s="17"/>
      <c r="U141" s="17"/>
      <c r="V141" s="17"/>
    </row>
    <row r="142" spans="4:22" x14ac:dyDescent="0.3">
      <c r="N142" s="47"/>
      <c r="O142" s="18"/>
      <c r="P142" s="17"/>
      <c r="Q142" s="17"/>
      <c r="R142" s="17"/>
      <c r="S142" s="17"/>
      <c r="T142" s="17"/>
      <c r="U142" s="17"/>
      <c r="V142" s="17"/>
    </row>
  </sheetData>
  <protectedRanges>
    <protectedRange password="CE24" sqref="H31 H14 H21" name="Диапазон1_1_3_2_1_1_1_1_1"/>
  </protectedRanges>
  <mergeCells count="269">
    <mergeCell ref="G40:G41"/>
    <mergeCell ref="G42:G43"/>
    <mergeCell ref="G44:G45"/>
    <mergeCell ref="G47:G48"/>
    <mergeCell ref="G49:G50"/>
    <mergeCell ref="G51:G52"/>
    <mergeCell ref="G53:G54"/>
    <mergeCell ref="G55:G56"/>
    <mergeCell ref="G57:G58"/>
    <mergeCell ref="G59:G60"/>
    <mergeCell ref="G61:G62"/>
    <mergeCell ref="G63:G64"/>
    <mergeCell ref="G65:G66"/>
    <mergeCell ref="K32:K33"/>
    <mergeCell ref="K34:K35"/>
    <mergeCell ref="K36:K37"/>
    <mergeCell ref="K38:K39"/>
    <mergeCell ref="K40:K41"/>
    <mergeCell ref="K42:K43"/>
    <mergeCell ref="K44:K45"/>
    <mergeCell ref="K47:K48"/>
    <mergeCell ref="K49:K50"/>
    <mergeCell ref="K51:K52"/>
    <mergeCell ref="K53:K54"/>
    <mergeCell ref="K55:K56"/>
    <mergeCell ref="K57:K58"/>
    <mergeCell ref="K59:K60"/>
    <mergeCell ref="K61:K62"/>
    <mergeCell ref="J34:J35"/>
    <mergeCell ref="A14:O14"/>
    <mergeCell ref="A27:A28"/>
    <mergeCell ref="F27:F28"/>
    <mergeCell ref="H27:H28"/>
    <mergeCell ref="A21:O21"/>
    <mergeCell ref="A17:A18"/>
    <mergeCell ref="D25:D26"/>
    <mergeCell ref="A15:A16"/>
    <mergeCell ref="B15:B16"/>
    <mergeCell ref="E38:E39"/>
    <mergeCell ref="E25:E26"/>
    <mergeCell ref="E32:E33"/>
    <mergeCell ref="F32:F33"/>
    <mergeCell ref="D32:D33"/>
    <mergeCell ref="G36:G37"/>
    <mergeCell ref="G38:G39"/>
    <mergeCell ref="K63:K64"/>
    <mergeCell ref="K65:K66"/>
    <mergeCell ref="G32:G33"/>
    <mergeCell ref="G34:G35"/>
    <mergeCell ref="I63:I64"/>
    <mergeCell ref="J63:J64"/>
    <mergeCell ref="A65:A66"/>
    <mergeCell ref="B65:B66"/>
    <mergeCell ref="C65:C66"/>
    <mergeCell ref="D65:D66"/>
    <mergeCell ref="E65:E66"/>
    <mergeCell ref="F65:F66"/>
    <mergeCell ref="H65:H66"/>
    <mergeCell ref="I65:I66"/>
    <mergeCell ref="J65:J66"/>
    <mergeCell ref="A63:A64"/>
    <mergeCell ref="F61:F62"/>
    <mergeCell ref="H61:H62"/>
    <mergeCell ref="I61:I62"/>
    <mergeCell ref="J57:J58"/>
    <mergeCell ref="A59:A60"/>
    <mergeCell ref="B59:B60"/>
    <mergeCell ref="C59:C60"/>
    <mergeCell ref="D59:D60"/>
    <mergeCell ref="E59:E60"/>
    <mergeCell ref="F59:F60"/>
    <mergeCell ref="H59:H60"/>
    <mergeCell ref="I59:I60"/>
    <mergeCell ref="J59:J60"/>
    <mergeCell ref="A51:A52"/>
    <mergeCell ref="B51:B52"/>
    <mergeCell ref="C51:C52"/>
    <mergeCell ref="D51:D52"/>
    <mergeCell ref="F51:F52"/>
    <mergeCell ref="A53:A54"/>
    <mergeCell ref="B57:B58"/>
    <mergeCell ref="I57:I58"/>
    <mergeCell ref="H49:H50"/>
    <mergeCell ref="I49:I50"/>
    <mergeCell ref="J55:J56"/>
    <mergeCell ref="A61:A62"/>
    <mergeCell ref="B61:B62"/>
    <mergeCell ref="C61:C62"/>
    <mergeCell ref="D61:D62"/>
    <mergeCell ref="E61:E62"/>
    <mergeCell ref="J61:J62"/>
    <mergeCell ref="I38:I39"/>
    <mergeCell ref="J38:J39"/>
    <mergeCell ref="C49:C50"/>
    <mergeCell ref="A42:A43"/>
    <mergeCell ref="B42:B43"/>
    <mergeCell ref="C42:C43"/>
    <mergeCell ref="E55:E56"/>
    <mergeCell ref="F55:F56"/>
    <mergeCell ref="H55:H56"/>
    <mergeCell ref="I55:I56"/>
    <mergeCell ref="B53:B54"/>
    <mergeCell ref="H51:H52"/>
    <mergeCell ref="I51:I52"/>
    <mergeCell ref="A49:A50"/>
    <mergeCell ref="B49:B50"/>
    <mergeCell ref="A55:A56"/>
    <mergeCell ref="B55:B56"/>
    <mergeCell ref="C55:C56"/>
    <mergeCell ref="D55:D56"/>
    <mergeCell ref="D53:D54"/>
    <mergeCell ref="C53:C54"/>
    <mergeCell ref="I53:I54"/>
    <mergeCell ref="E57:E58"/>
    <mergeCell ref="E47:E48"/>
    <mergeCell ref="F47:F48"/>
    <mergeCell ref="H47:H48"/>
    <mergeCell ref="I47:I48"/>
    <mergeCell ref="J47:J48"/>
    <mergeCell ref="A19:A20"/>
    <mergeCell ref="B19:B20"/>
    <mergeCell ref="C19:C20"/>
    <mergeCell ref="D19:D20"/>
    <mergeCell ref="E19:E20"/>
    <mergeCell ref="F19:F20"/>
    <mergeCell ref="H19:H20"/>
    <mergeCell ref="C25:C26"/>
    <mergeCell ref="B32:B33"/>
    <mergeCell ref="I19:I20"/>
    <mergeCell ref="A38:A39"/>
    <mergeCell ref="B38:B39"/>
    <mergeCell ref="C38:C39"/>
    <mergeCell ref="D38:D39"/>
    <mergeCell ref="A44:A45"/>
    <mergeCell ref="B44:B45"/>
    <mergeCell ref="C44:C45"/>
    <mergeCell ref="D44:D45"/>
    <mergeCell ref="D36:D37"/>
    <mergeCell ref="A40:A41"/>
    <mergeCell ref="B40:B41"/>
    <mergeCell ref="D34:D35"/>
    <mergeCell ref="F53:F54"/>
    <mergeCell ref="E53:E54"/>
    <mergeCell ref="H23:H24"/>
    <mergeCell ref="J27:J28"/>
    <mergeCell ref="D29:D30"/>
    <mergeCell ref="E40:E41"/>
    <mergeCell ref="D49:D50"/>
    <mergeCell ref="J49:J50"/>
    <mergeCell ref="E42:E43"/>
    <mergeCell ref="F42:F43"/>
    <mergeCell ref="H42:H43"/>
    <mergeCell ref="I42:I43"/>
    <mergeCell ref="A46:O46"/>
    <mergeCell ref="A47:A48"/>
    <mergeCell ref="B47:B48"/>
    <mergeCell ref="C47:C48"/>
    <mergeCell ref="D47:D48"/>
    <mergeCell ref="B27:B28"/>
    <mergeCell ref="B34:B35"/>
    <mergeCell ref="I34:I35"/>
    <mergeCell ref="C32:C33"/>
    <mergeCell ref="E36:E37"/>
    <mergeCell ref="E34:E35"/>
    <mergeCell ref="F34:F35"/>
    <mergeCell ref="H36:H37"/>
    <mergeCell ref="I36:I37"/>
    <mergeCell ref="F36:F37"/>
    <mergeCell ref="C36:C37"/>
    <mergeCell ref="H17:H18"/>
    <mergeCell ref="H15:H16"/>
    <mergeCell ref="E15:E16"/>
    <mergeCell ref="H53:H54"/>
    <mergeCell ref="B63:B64"/>
    <mergeCell ref="C63:C64"/>
    <mergeCell ref="I15:I16"/>
    <mergeCell ref="A9:O9"/>
    <mergeCell ref="A11:A13"/>
    <mergeCell ref="B11:B13"/>
    <mergeCell ref="B6:O6"/>
    <mergeCell ref="M11:O11"/>
    <mergeCell ref="C11:C13"/>
    <mergeCell ref="D11:D13"/>
    <mergeCell ref="H11:H13"/>
    <mergeCell ref="B10:C10"/>
    <mergeCell ref="L11:L13"/>
    <mergeCell ref="E11:G11"/>
    <mergeCell ref="E12:G12"/>
    <mergeCell ref="D15:D16"/>
    <mergeCell ref="C15:C16"/>
    <mergeCell ref="I12:K12"/>
    <mergeCell ref="I11:K11"/>
    <mergeCell ref="F15:F16"/>
    <mergeCell ref="I17:I18"/>
    <mergeCell ref="J17:J18"/>
    <mergeCell ref="C40:C41"/>
    <mergeCell ref="D40:D41"/>
    <mergeCell ref="C34:C35"/>
    <mergeCell ref="F38:F39"/>
    <mergeCell ref="H38:H39"/>
    <mergeCell ref="H34:H35"/>
    <mergeCell ref="E51:E52"/>
    <mergeCell ref="E49:E50"/>
    <mergeCell ref="F49:F50"/>
    <mergeCell ref="B17:B18"/>
    <mergeCell ref="C17:C18"/>
    <mergeCell ref="B23:B24"/>
    <mergeCell ref="I27:I28"/>
    <mergeCell ref="I23:I24"/>
    <mergeCell ref="B25:B26"/>
    <mergeCell ref="A22:O22"/>
    <mergeCell ref="A31:O31"/>
    <mergeCell ref="B29:B30"/>
    <mergeCell ref="A36:A37"/>
    <mergeCell ref="B36:B37"/>
    <mergeCell ref="J36:J37"/>
    <mergeCell ref="C23:C24"/>
    <mergeCell ref="J51:J52"/>
    <mergeCell ref="F17:F18"/>
    <mergeCell ref="H29:H30"/>
    <mergeCell ref="A34:A35"/>
    <mergeCell ref="I29:I30"/>
    <mergeCell ref="J29:J30"/>
    <mergeCell ref="A32:A33"/>
    <mergeCell ref="E44:E45"/>
    <mergeCell ref="F44:F45"/>
    <mergeCell ref="H44:H45"/>
    <mergeCell ref="I44:I45"/>
    <mergeCell ref="A25:A26"/>
    <mergeCell ref="A29:A30"/>
    <mergeCell ref="E29:E30"/>
    <mergeCell ref="F29:F30"/>
    <mergeCell ref="D17:D18"/>
    <mergeCell ref="F57:F58"/>
    <mergeCell ref="H57:H58"/>
    <mergeCell ref="D63:D64"/>
    <mergeCell ref="E63:E64"/>
    <mergeCell ref="F63:F64"/>
    <mergeCell ref="H63:H64"/>
    <mergeCell ref="J44:J45"/>
    <mergeCell ref="J42:J43"/>
    <mergeCell ref="F40:F41"/>
    <mergeCell ref="D42:D43"/>
    <mergeCell ref="J15:J16"/>
    <mergeCell ref="J23:J24"/>
    <mergeCell ref="D23:D24"/>
    <mergeCell ref="E23:E24"/>
    <mergeCell ref="F23:F24"/>
    <mergeCell ref="J19:J20"/>
    <mergeCell ref="C27:C28"/>
    <mergeCell ref="D27:D28"/>
    <mergeCell ref="E27:E28"/>
    <mergeCell ref="J53:J54"/>
    <mergeCell ref="F25:F26"/>
    <mergeCell ref="H32:H33"/>
    <mergeCell ref="I32:I33"/>
    <mergeCell ref="J32:J33"/>
    <mergeCell ref="H25:H26"/>
    <mergeCell ref="I25:I26"/>
    <mergeCell ref="J25:J26"/>
    <mergeCell ref="H40:H41"/>
    <mergeCell ref="I40:I41"/>
    <mergeCell ref="J40:J41"/>
    <mergeCell ref="E17:E18"/>
    <mergeCell ref="C29:C30"/>
    <mergeCell ref="A57:A58"/>
    <mergeCell ref="A23:A24"/>
    <mergeCell ref="C57:C58"/>
    <mergeCell ref="D57:D58"/>
  </mergeCells>
  <phoneticPr fontId="17" type="noConversion"/>
  <printOptions horizontalCentered="1"/>
  <pageMargins left="0.11811023622047245" right="0.11811023622047245" top="0.15748031496062992" bottom="0.15748031496062992" header="0.11811023622047245" footer="0.19685039370078741"/>
  <pageSetup paperSize="66" orientation="landscape" r:id="rId1"/>
  <headerFooter>
    <oddFooter>&amp;R&amp;14&amp;P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Кристина</cp:lastModifiedBy>
  <cp:lastPrinted>2014-06-30T09:52:36Z</cp:lastPrinted>
  <dcterms:created xsi:type="dcterms:W3CDTF">2010-09-24T10:34:14Z</dcterms:created>
  <dcterms:modified xsi:type="dcterms:W3CDTF">2016-03-26T20:25:59Z</dcterms:modified>
</cp:coreProperties>
</file>