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8700" activeTab="2"/>
  </bookViews>
  <sheets>
    <sheet name="Март" sheetId="5" r:id="rId1"/>
    <sheet name="Апрель" sheetId="6" r:id="rId2"/>
    <sheet name="Отличия" sheetId="7" r:id="rId3"/>
  </sheets>
  <calcPr calcId="124519"/>
</workbook>
</file>

<file path=xl/calcChain.xml><?xml version="1.0" encoding="utf-8"?>
<calcChain xmlns="http://schemas.openxmlformats.org/spreadsheetml/2006/main">
  <c r="A3" i="7" a="1"/>
  <c r="A3" s="1"/>
  <c r="B3" a="1"/>
  <c r="B3" s="1"/>
  <c r="C3" a="1"/>
  <c r="C3" s="1"/>
  <c r="D3" a="1"/>
  <c r="D3" s="1"/>
  <c r="E3" a="1"/>
  <c r="E3" s="1"/>
  <c r="F3" a="1"/>
  <c r="F3" s="1"/>
  <c r="A4" a="1"/>
  <c r="A4" s="1"/>
  <c r="B4" a="1"/>
  <c r="B4" s="1"/>
  <c r="C4" a="1"/>
  <c r="C4" s="1"/>
  <c r="D4" a="1"/>
  <c r="D4" s="1"/>
  <c r="E4" a="1"/>
  <c r="E4" s="1"/>
  <c r="F4" a="1"/>
  <c r="F4" s="1"/>
  <c r="A5" a="1"/>
  <c r="A5" s="1"/>
  <c r="B5" a="1"/>
  <c r="B5" s="1"/>
  <c r="C5" a="1"/>
  <c r="C5" s="1"/>
  <c r="D5" a="1"/>
  <c r="D5" s="1"/>
  <c r="E5" a="1"/>
  <c r="E5" s="1"/>
  <c r="F5" a="1"/>
  <c r="F5" s="1"/>
  <c r="A6" a="1"/>
  <c r="A6" s="1"/>
  <c r="B6" a="1"/>
  <c r="B6" s="1"/>
  <c r="C6" a="1"/>
  <c r="C6" s="1"/>
  <c r="D6" a="1"/>
  <c r="D6" s="1"/>
  <c r="E6" a="1"/>
  <c r="E6" s="1"/>
  <c r="F6" a="1"/>
  <c r="F6" s="1"/>
  <c r="A7" a="1"/>
  <c r="A7" s="1"/>
  <c r="B7" a="1"/>
  <c r="B7" s="1"/>
  <c r="C7" a="1"/>
  <c r="C7" s="1"/>
  <c r="D7" a="1"/>
  <c r="D7" s="1"/>
  <c r="E7" a="1"/>
  <c r="E7" s="1"/>
  <c r="F7" a="1"/>
  <c r="F7" s="1"/>
  <c r="F2" a="1"/>
  <c r="F2" s="1"/>
  <c r="E2" a="1"/>
  <c r="E2" s="1"/>
  <c r="D2" a="1"/>
  <c r="D2" s="1"/>
  <c r="C2" a="1"/>
  <c r="C2" s="1"/>
  <c r="B2" a="1"/>
  <c r="B2" s="1"/>
  <c r="A2" a="1"/>
  <c r="A2" s="1"/>
</calcChain>
</file>

<file path=xl/sharedStrings.xml><?xml version="1.0" encoding="utf-8"?>
<sst xmlns="http://schemas.openxmlformats.org/spreadsheetml/2006/main" count="45" uniqueCount="27">
  <si>
    <t>Column1</t>
  </si>
  <si>
    <t>Column2</t>
  </si>
  <si>
    <t>Column3</t>
  </si>
  <si>
    <t>Column4</t>
  </si>
  <si>
    <t>Column5</t>
  </si>
  <si>
    <t>Column6</t>
  </si>
  <si>
    <t>№ 0234 Гепатовет д/кош. 35 мл – 1330 тг</t>
  </si>
  <si>
    <t>№ 3618 Гепатолюкс д/ср/круп. Соб 50 таб. – 1990 тг</t>
  </si>
  <si>
    <t>№ 3619 Гепатолюкс д/кош. 25 мл – 1010 тг</t>
  </si>
  <si>
    <t>№ 3604 Гепатолюкс д/мел. Соб. 25 мл – 990 тг</t>
  </si>
  <si>
    <t>№ 3620 Гепатолюкс д/ср/круп. Соб 50 мл – 1510 тг</t>
  </si>
  <si>
    <t>№ 0245 Дана спот-он д/кош. – 260 тг</t>
  </si>
  <si>
    <t>№ 2958 Дана спот-он д/котят – 200 тг</t>
  </si>
  <si>
    <t>№ 0246 Дана спот-он д/соб./щен. до 10 кг – 320 тг</t>
  </si>
  <si>
    <t>№ 0247 Дана спот-он д/соб. 10-20 кг – 240 тг</t>
  </si>
  <si>
    <t>№ 0248 Дана спот-он д/соб. от 20 кг – 260 тг</t>
  </si>
  <si>
    <t>№ 1142 Деликс против паразитов д/котят – 480 тг</t>
  </si>
  <si>
    <t>№ 1143 Деликс против паразитов д/кош. – 530 тг</t>
  </si>
  <si>
    <t>№ 0250 Дентаведин 15 г – 360 тг</t>
  </si>
  <si>
    <t>№ 0276 Дронтал д/кош. – 760 тг</t>
  </si>
  <si>
    <t>№ 0277 Дронтал+ д/соб. – 740 тг</t>
  </si>
  <si>
    <t>№ 0297 Зоомиколь 90 г – 2940 тг</t>
  </si>
  <si>
    <t>№ 0319 Ивермек 50 мл – 1400 тг</t>
  </si>
  <si>
    <t>№ 1134 Инспектор д/кош. Менее 4 кг – 1360 тг</t>
  </si>
  <si>
    <t>Старые данные, которые таблица "Отличия" должна игнорировать.</t>
  </si>
  <si>
    <t>Новые данные, которые должны отображаться в таблице "Отличия".</t>
  </si>
  <si>
    <t>Данные не поменялись, но попали в таблицу.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</si>
</sst>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Bernard MT Condensed"/>
      <family val="1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/>
    <xf numFmtId="0" fontId="1" fillId="0" borderId="2" xfId="0" applyNumberFormat="1" applyFont="1" applyBorder="1" applyAlignment="1">
      <alignment vertical="top" wrapText="1"/>
    </xf>
    <xf numFmtId="0" fontId="1" fillId="3" borderId="2" xfId="0" applyNumberFormat="1" applyFont="1" applyFill="1" applyBorder="1" applyAlignment="1">
      <alignment vertical="top" wrapText="1"/>
    </xf>
    <xf numFmtId="0" fontId="0" fillId="3" borderId="0" xfId="0" applyFill="1"/>
    <xf numFmtId="0" fontId="0" fillId="2" borderId="0" xfId="0" applyFill="1"/>
  </cellXfs>
  <cellStyles count="1">
    <cellStyle name="Normal" xfId="0" builtinId="0"/>
  </cellStyles>
  <dxfs count="16"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alignment horizontal="general" vertical="top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alignment horizontal="general" vertical="top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5" name="Table5" displayName="Table5" ref="A1:F4" totalsRowShown="0" headerRowDxfId="7" dataDxfId="6">
  <autoFilter ref="A1:F4"/>
  <tableColumns count="6">
    <tableColumn id="1" name="Column1" dataDxfId="5"/>
    <tableColumn id="2" name="Column2" dataDxfId="4"/>
    <tableColumn id="3" name="Column3" dataDxfId="3"/>
    <tableColumn id="4" name="Column4" dataDxfId="2"/>
    <tableColumn id="5" name="Column5" dataDxfId="1"/>
    <tableColumn id="6" name="Column6" dataDxfId="0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Table53" displayName="Table53" ref="A1:F4" totalsRowShown="0" headerRowDxfId="9" dataDxfId="8">
  <autoFilter ref="A1:F4"/>
  <tableColumns count="6">
    <tableColumn id="1" name="Column1" dataDxfId="15"/>
    <tableColumn id="2" name="Column2" dataDxfId="14"/>
    <tableColumn id="3" name="Column3" dataDxfId="13"/>
    <tableColumn id="4" name="Column4" dataDxfId="12"/>
    <tableColumn id="5" name="Column5" dataDxfId="11"/>
    <tableColumn id="6" name="Column6" dataDxfId="1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activeCell="D4" sqref="D4"/>
    </sheetView>
  </sheetViews>
  <sheetFormatPr defaultColWidth="9.140625" defaultRowHeight="15"/>
  <cols>
    <col min="1" max="6" width="16" style="2" customWidth="1"/>
  </cols>
  <sheetData>
    <row r="1" spans="1:6" ht="22.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04.85" customHeight="1">
      <c r="A2" s="1" t="s">
        <v>6</v>
      </c>
      <c r="B2" s="3" t="s">
        <v>7</v>
      </c>
      <c r="C2" s="1" t="s">
        <v>8</v>
      </c>
      <c r="D2" s="1" t="s">
        <v>9</v>
      </c>
      <c r="E2" s="1" t="s">
        <v>10</v>
      </c>
      <c r="F2" s="1" t="s">
        <v>11</v>
      </c>
    </row>
    <row r="3" spans="1:6" ht="104.85" customHeight="1">
      <c r="A3" s="3" t="s">
        <v>12</v>
      </c>
      <c r="B3" s="3" t="s">
        <v>13</v>
      </c>
      <c r="C3" s="3" t="s">
        <v>14</v>
      </c>
      <c r="D3" s="3" t="s">
        <v>15</v>
      </c>
      <c r="E3" s="3" t="s">
        <v>16</v>
      </c>
      <c r="F3" s="3" t="s">
        <v>17</v>
      </c>
    </row>
    <row r="4" spans="1:6" ht="104.85" customHeight="1">
      <c r="A4" s="3"/>
      <c r="B4" s="3"/>
      <c r="C4" s="3"/>
      <c r="D4" s="3"/>
      <c r="E4" s="3"/>
      <c r="F4" s="3"/>
    </row>
  </sheetData>
  <pageMargins left="0.26041666666666669" right="0.13541666666666666" top="0.11458333333333333" bottom="0.11458333333333333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I4"/>
  <sheetViews>
    <sheetView workbookViewId="0">
      <selection activeCell="L4" sqref="L4"/>
    </sheetView>
  </sheetViews>
  <sheetFormatPr defaultColWidth="9.140625" defaultRowHeight="15"/>
  <cols>
    <col min="1" max="6" width="16" customWidth="1"/>
    <col min="8" max="8" width="5.28515625" customWidth="1"/>
  </cols>
  <sheetData>
    <row r="1" spans="1:9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9" ht="104.25" customHeight="1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H2" s="6"/>
      <c r="I2" t="s">
        <v>24</v>
      </c>
    </row>
    <row r="3" spans="1:9" ht="104.25" customHeight="1">
      <c r="A3" s="4" t="s">
        <v>18</v>
      </c>
      <c r="B3" s="4" t="s">
        <v>19</v>
      </c>
      <c r="C3" s="4" t="s">
        <v>20</v>
      </c>
      <c r="D3" s="4" t="s">
        <v>21</v>
      </c>
      <c r="E3" s="4" t="s">
        <v>22</v>
      </c>
      <c r="F3" s="4" t="s">
        <v>23</v>
      </c>
      <c r="H3" s="5"/>
      <c r="I3" t="s">
        <v>25</v>
      </c>
    </row>
    <row r="4" spans="1:9" ht="104.25" customHeight="1">
      <c r="A4" s="3"/>
      <c r="B4" s="3"/>
      <c r="C4" s="3"/>
      <c r="D4" s="3"/>
      <c r="E4" s="3"/>
      <c r="F4" s="3"/>
    </row>
  </sheetData>
  <pageMargins left="0.15625" right="0.15625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>
      <selection activeCell="A8" sqref="A8"/>
    </sheetView>
  </sheetViews>
  <sheetFormatPr defaultRowHeight="15"/>
  <cols>
    <col min="1" max="6" width="16" customWidth="1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9" ht="57">
      <c r="A2" s="1" t="str">
        <f t="array" ref="A2">IFERROR(INDEX(Table53[Column1],SMALL(IF(ISERROR(SEARCH(MID(Table53[Column1],3,4),Table5[Column1])),ROW(Table53[Column1])-1,IF(ISERROR(SEARCH(RIGHT(Table53[Column1],7),Table5[Column1])),ROW(Table53[Column1])-1)),ROW()-1)),"")</f>
        <v>№ 2958 Дана спот-он д/котят – 200 тг</v>
      </c>
      <c r="B2" s="1" t="str">
        <f t="array" ref="B2">IFERROR(INDEX(Table53[Column2],SMALL(IF(ISERROR(SEARCH(MID(Table53[Column2],3,4),Table5[Column2])),ROW(Table53[Column2])-1,IF(ISERROR(SEARCH(RIGHT(Table53[Column2],7),Table5[Column2])),ROW(Table53[Column2])-1)),ROW()-1)),"")</f>
        <v>№ 0246 Дана спот-он д/соб./щен. до 10 кг – 320 тг</v>
      </c>
      <c r="C2" s="1" t="str">
        <f t="array" ref="C2">IFERROR(INDEX(Table53[Column3],SMALL(IF(ISERROR(SEARCH(MID(Table53[Column3],3,4),Table5[Column3])),ROW(Table53[Column3])-1,IF(ISERROR(SEARCH(RIGHT(Table53[Column3],7),Table5[Column3])),ROW(Table53[Column3])-1)),ROW()-1)),"")</f>
        <v>№ 0247 Дана спот-он д/соб. 10-20 кг – 240 тг</v>
      </c>
      <c r="D2" s="1" t="str">
        <f t="array" ref="D2">IFERROR(INDEX(Table53[Column4],SMALL(IF(ISERROR(SEARCH(MID(Table53[Column4],3,4),Table5[Column4])),ROW(Table53[Column4])-1,IF(ISERROR(SEARCH(RIGHT(Table53[Column4],7),Table5[Column4])),ROW(Table53[Column4])-1)),ROW()-1)),"")</f>
        <v>№ 0248 Дана спот-он д/соб. от 20 кг – 260 тг</v>
      </c>
      <c r="E2" s="1" t="str">
        <f t="array" ref="E2">IFERROR(INDEX(Table53[Column5],SMALL(IF(ISERROR(SEARCH(MID(Table53[Column5],3,4),Table5[Column5])),ROW(Table53[Column5])-1,IF(ISERROR(SEARCH(RIGHT(Table53[Column5],7),Table5[Column5])),ROW(Table53[Column5])-1)),ROW()-1)),"")</f>
        <v>№ 1142 Деликс против паразитов д/котят – 480 тг</v>
      </c>
      <c r="F2" s="1" t="str">
        <f t="array" ref="F2">IFERROR(INDEX(Table53[Column6],SMALL(IF(ISERROR(SEARCH(MID(Table53[Column6],3,4),Table5[Column6])),ROW(Table53[Column6])-1,IF(ISERROR(SEARCH(RIGHT(Table53[Column6],7),Table5[Column6])),ROW(Table53[Column6])-1)),ROW()-1)),"")</f>
        <v>№ 1143 Деликс против паразитов д/кош. – 530 тг</v>
      </c>
      <c r="H2" s="6"/>
      <c r="I2" t="s">
        <v>26</v>
      </c>
    </row>
    <row r="3" spans="1:9" ht="57">
      <c r="A3" s="1" t="str">
        <f t="array" ref="A3">IFERROR(INDEX(Table53[Column1],SMALL(IF(ISERROR(SEARCH(MID(Table53[Column1],3,4),Table5[Column1])),ROW(Table53[Column1])-1,IF(ISERROR(SEARCH(RIGHT(Table53[Column1],7),Table5[Column1])),ROW(Table53[Column1])-1)),ROW()-1)),"")</f>
        <v>№ 0250 Дентаведин 15 г – 360 тг</v>
      </c>
      <c r="B3" s="1" t="str">
        <f t="array" ref="B3">IFERROR(INDEX(Table53[Column2],SMALL(IF(ISERROR(SEARCH(MID(Table53[Column2],3,4),Table5[Column2])),ROW(Table53[Column2])-1,IF(ISERROR(SEARCH(RIGHT(Table53[Column2],7),Table5[Column2])),ROW(Table53[Column2])-1)),ROW()-1)),"")</f>
        <v>№ 0276 Дронтал д/кош. – 760 тг</v>
      </c>
      <c r="C3" s="1" t="str">
        <f t="array" ref="C3">IFERROR(INDEX(Table53[Column3],SMALL(IF(ISERROR(SEARCH(MID(Table53[Column3],3,4),Table5[Column3])),ROW(Table53[Column3])-1,IF(ISERROR(SEARCH(RIGHT(Table53[Column3],7),Table5[Column3])),ROW(Table53[Column3])-1)),ROW()-1)),"")</f>
        <v>№ 0277 Дронтал+ д/соб. – 740 тг</v>
      </c>
      <c r="D3" s="1" t="str">
        <f t="array" ref="D3">IFERROR(INDEX(Table53[Column4],SMALL(IF(ISERROR(SEARCH(MID(Table53[Column4],3,4),Table5[Column4])),ROW(Table53[Column4])-1,IF(ISERROR(SEARCH(RIGHT(Table53[Column4],7),Table5[Column4])),ROW(Table53[Column4])-1)),ROW()-1)),"")</f>
        <v>№ 0297 Зоомиколь 90 г – 2940 тг</v>
      </c>
      <c r="E3" s="1" t="str">
        <f t="array" ref="E3">IFERROR(INDEX(Table53[Column5],SMALL(IF(ISERROR(SEARCH(MID(Table53[Column5],3,4),Table5[Column5])),ROW(Table53[Column5])-1,IF(ISERROR(SEARCH(RIGHT(Table53[Column5],7),Table5[Column5])),ROW(Table53[Column5])-1)),ROW()-1)),"")</f>
        <v>№ 0319 Ивермек 50 мл – 1400 тг</v>
      </c>
      <c r="F3" s="1" t="str">
        <f t="array" ref="F3">IFERROR(INDEX(Table53[Column6],SMALL(IF(ISERROR(SEARCH(MID(Table53[Column6],3,4),Table5[Column6])),ROW(Table53[Column6])-1,IF(ISERROR(SEARCH(RIGHT(Table53[Column6],7),Table5[Column6])),ROW(Table53[Column6])-1)),ROW()-1)),"")</f>
        <v>№ 1134 Инспектор д/кош. Менее 4 кг – 1360 тг</v>
      </c>
      <c r="H3" s="5"/>
    </row>
    <row r="4" spans="1:9">
      <c r="A4" s="1">
        <f t="array" ref="A4">IFERROR(INDEX(Table53[Column1],SMALL(IF(ISERROR(SEARCH(MID(Table53[Column1],3,4),Table5[Column1])),ROW(Table53[Column1])-1,IF(ISERROR(SEARCH(RIGHT(Table53[Column1],7),Table5[Column1])),ROW(Table53[Column1])-1)),ROW()-1)),"")</f>
        <v>0</v>
      </c>
      <c r="B4" s="1">
        <f t="array" ref="B4">IFERROR(INDEX(Table53[Column2],SMALL(IF(ISERROR(SEARCH(MID(Table53[Column2],3,4),Table5[Column2])),ROW(Table53[Column2])-1,IF(ISERROR(SEARCH(RIGHT(Table53[Column2],7),Table5[Column2])),ROW(Table53[Column2])-1)),ROW()-1)),"")</f>
        <v>0</v>
      </c>
      <c r="C4" s="1">
        <f t="array" ref="C4">IFERROR(INDEX(Table53[Column3],SMALL(IF(ISERROR(SEARCH(MID(Table53[Column3],3,4),Table5[Column3])),ROW(Table53[Column3])-1,IF(ISERROR(SEARCH(RIGHT(Table53[Column3],7),Table5[Column3])),ROW(Table53[Column3])-1)),ROW()-1)),"")</f>
        <v>0</v>
      </c>
      <c r="D4" s="1">
        <f t="array" ref="D4">IFERROR(INDEX(Table53[Column4],SMALL(IF(ISERROR(SEARCH(MID(Table53[Column4],3,4),Table5[Column4])),ROW(Table53[Column4])-1,IF(ISERROR(SEARCH(RIGHT(Table53[Column4],7),Table5[Column4])),ROW(Table53[Column4])-1)),ROW()-1)),"")</f>
        <v>0</v>
      </c>
      <c r="E4" s="1">
        <f t="array" ref="E4">IFERROR(INDEX(Table53[Column5],SMALL(IF(ISERROR(SEARCH(MID(Table53[Column5],3,4),Table5[Column5])),ROW(Table53[Column5])-1,IF(ISERROR(SEARCH(RIGHT(Table53[Column5],7),Table5[Column5])),ROW(Table53[Column5])-1)),ROW()-1)),"")</f>
        <v>0</v>
      </c>
      <c r="F4" s="1">
        <f t="array" ref="F4">IFERROR(INDEX(Table53[Column6],SMALL(IF(ISERROR(SEARCH(MID(Table53[Column6],3,4),Table5[Column6])),ROW(Table53[Column6])-1,IF(ISERROR(SEARCH(RIGHT(Table53[Column6],7),Table5[Column6])),ROW(Table53[Column6])-1)),ROW()-1)),"")</f>
        <v>0</v>
      </c>
    </row>
    <row r="5" spans="1:9">
      <c r="A5" s="1" t="str">
        <f t="array" ref="A5">IFERROR(INDEX(Table53[Column1],SMALL(IF(ISERROR(SEARCH(MID(Table53[Column1],3,4),Table5[Column1])),ROW(Table53[Column1])-1,IF(ISERROR(SEARCH(RIGHT(Table53[Column1],7),Table5[Column1])),ROW(Table53[Column1])-1)),ROW()-1)),"")</f>
        <v/>
      </c>
      <c r="B5" s="1" t="str">
        <f t="array" ref="B5">IFERROR(INDEX(Table53[Column2],SMALL(IF(ISERROR(SEARCH(MID(Table53[Column2],3,4),Table5[Column2])),ROW(Table53[Column2])-1,IF(ISERROR(SEARCH(RIGHT(Table53[Column2],7),Table5[Column2])),ROW(Table53[Column2])-1)),ROW()-1)),"")</f>
        <v/>
      </c>
      <c r="C5" s="1" t="str">
        <f t="array" ref="C5">IFERROR(INDEX(Table53[Column3],SMALL(IF(ISERROR(SEARCH(MID(Table53[Column3],3,4),Table5[Column3])),ROW(Table53[Column3])-1,IF(ISERROR(SEARCH(RIGHT(Table53[Column3],7),Table5[Column3])),ROW(Table53[Column3])-1)),ROW()-1)),"")</f>
        <v/>
      </c>
      <c r="D5" s="1" t="str">
        <f t="array" ref="D5">IFERROR(INDEX(Table53[Column4],SMALL(IF(ISERROR(SEARCH(MID(Table53[Column4],3,4),Table5[Column4])),ROW(Table53[Column4])-1,IF(ISERROR(SEARCH(RIGHT(Table53[Column4],7),Table5[Column4])),ROW(Table53[Column4])-1)),ROW()-1)),"")</f>
        <v/>
      </c>
      <c r="E5" s="1" t="str">
        <f t="array" ref="E5">IFERROR(INDEX(Table53[Column5],SMALL(IF(ISERROR(SEARCH(MID(Table53[Column5],3,4),Table5[Column5])),ROW(Table53[Column5])-1,IF(ISERROR(SEARCH(RIGHT(Table53[Column5],7),Table5[Column5])),ROW(Table53[Column5])-1)),ROW()-1)),"")</f>
        <v/>
      </c>
      <c r="F5" s="1" t="str">
        <f t="array" ref="F5">IFERROR(INDEX(Table53[Column6],SMALL(IF(ISERROR(SEARCH(MID(Table53[Column6],3,4),Table5[Column6])),ROW(Table53[Column6])-1,IF(ISERROR(SEARCH(RIGHT(Table53[Column6],7),Table5[Column6])),ROW(Table53[Column6])-1)),ROW()-1)),"")</f>
        <v/>
      </c>
    </row>
    <row r="6" spans="1:9">
      <c r="A6" s="1" t="str">
        <f t="array" ref="A6">IFERROR(INDEX(Table53[Column1],SMALL(IF(ISERROR(SEARCH(MID(Table53[Column1],3,4),Table5[Column1])),ROW(Table53[Column1])-1,IF(ISERROR(SEARCH(RIGHT(Table53[Column1],7),Table5[Column1])),ROW(Table53[Column1])-1)),ROW()-1)),"")</f>
        <v/>
      </c>
      <c r="B6" s="1" t="str">
        <f t="array" ref="B6">IFERROR(INDEX(Table53[Column2],SMALL(IF(ISERROR(SEARCH(MID(Table53[Column2],3,4),Table5[Column2])),ROW(Table53[Column2])-1,IF(ISERROR(SEARCH(RIGHT(Table53[Column2],7),Table5[Column2])),ROW(Table53[Column2])-1)),ROW()-1)),"")</f>
        <v/>
      </c>
      <c r="C6" s="1" t="str">
        <f t="array" ref="C6">IFERROR(INDEX(Table53[Column3],SMALL(IF(ISERROR(SEARCH(MID(Table53[Column3],3,4),Table5[Column3])),ROW(Table53[Column3])-1,IF(ISERROR(SEARCH(RIGHT(Table53[Column3],7),Table5[Column3])),ROW(Table53[Column3])-1)),ROW()-1)),"")</f>
        <v/>
      </c>
      <c r="D6" s="1" t="str">
        <f t="array" ref="D6">IFERROR(INDEX(Table53[Column4],SMALL(IF(ISERROR(SEARCH(MID(Table53[Column4],3,4),Table5[Column4])),ROW(Table53[Column4])-1,IF(ISERROR(SEARCH(RIGHT(Table53[Column4],7),Table5[Column4])),ROW(Table53[Column4])-1)),ROW()-1)),"")</f>
        <v/>
      </c>
      <c r="E6" s="1" t="str">
        <f t="array" ref="E6">IFERROR(INDEX(Table53[Column5],SMALL(IF(ISERROR(SEARCH(MID(Table53[Column5],3,4),Table5[Column5])),ROW(Table53[Column5])-1,IF(ISERROR(SEARCH(RIGHT(Table53[Column5],7),Table5[Column5])),ROW(Table53[Column5])-1)),ROW()-1)),"")</f>
        <v/>
      </c>
      <c r="F6" s="1" t="str">
        <f t="array" ref="F6">IFERROR(INDEX(Table53[Column6],SMALL(IF(ISERROR(SEARCH(MID(Table53[Column6],3,4),Table5[Column6])),ROW(Table53[Column6])-1,IF(ISERROR(SEARCH(RIGHT(Table53[Column6],7),Table5[Column6])),ROW(Table53[Column6])-1)),ROW()-1)),"")</f>
        <v/>
      </c>
    </row>
    <row r="7" spans="1:9">
      <c r="A7" s="1" t="str">
        <f t="array" ref="A7">IFERROR(INDEX(Table53[Column1],SMALL(IF(ISERROR(SEARCH(MID(Table53[Column1],3,4),Table5[Column1])),ROW(Table53[Column1])-1,IF(ISERROR(SEARCH(RIGHT(Table53[Column1],7),Table5[Column1])),ROW(Table53[Column1])-1)),ROW()-1)),"")</f>
        <v/>
      </c>
      <c r="B7" s="1" t="str">
        <f t="array" ref="B7">IFERROR(INDEX(Table53[Column2],SMALL(IF(ISERROR(SEARCH(MID(Table53[Column2],3,4),Table5[Column2])),ROW(Table53[Column2])-1,IF(ISERROR(SEARCH(RIGHT(Table53[Column2],7),Table5[Column2])),ROW(Table53[Column2])-1)),ROW()-1)),"")</f>
        <v/>
      </c>
      <c r="C7" s="1" t="str">
        <f t="array" ref="C7">IFERROR(INDEX(Table53[Column3],SMALL(IF(ISERROR(SEARCH(MID(Table53[Column3],3,4),Table5[Column3])),ROW(Table53[Column3])-1,IF(ISERROR(SEARCH(RIGHT(Table53[Column3],7),Table5[Column3])),ROW(Table53[Column3])-1)),ROW()-1)),"")</f>
        <v/>
      </c>
      <c r="D7" s="1" t="str">
        <f t="array" ref="D7">IFERROR(INDEX(Table53[Column4],SMALL(IF(ISERROR(SEARCH(MID(Table53[Column4],3,4),Table5[Column4])),ROW(Table53[Column4])-1,IF(ISERROR(SEARCH(RIGHT(Table53[Column4],7),Table5[Column4])),ROW(Table53[Column4])-1)),ROW()-1)),"")</f>
        <v/>
      </c>
      <c r="E7" s="1" t="str">
        <f t="array" ref="E7">IFERROR(INDEX(Table53[Column5],SMALL(IF(ISERROR(SEARCH(MID(Table53[Column5],3,4),Table5[Column5])),ROW(Table53[Column5])-1,IF(ISERROR(SEARCH(RIGHT(Table53[Column5],7),Table5[Column5])),ROW(Table53[Column5])-1)),ROW()-1)),"")</f>
        <v/>
      </c>
      <c r="F7" s="1" t="str">
        <f t="array" ref="F7">IFERROR(INDEX(Table53[Column6],SMALL(IF(ISERROR(SEARCH(MID(Table53[Column6],3,4),Table5[Column6])),ROW(Table53[Column6])-1,IF(ISERROR(SEARCH(RIGHT(Table53[Column6],7),Table5[Column6])),ROW(Table53[Column6])-1)),ROW()-1)),"")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Март</vt:lpstr>
      <vt:lpstr>Апрель</vt:lpstr>
      <vt:lpstr>Отличия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Oleg</cp:lastModifiedBy>
  <cp:lastPrinted>2016-03-27T12:01:26Z</cp:lastPrinted>
  <dcterms:created xsi:type="dcterms:W3CDTF">2016-03-07T05:42:57Z</dcterms:created>
  <dcterms:modified xsi:type="dcterms:W3CDTF">2016-03-31T12:41:18Z</dcterms:modified>
</cp:coreProperties>
</file>