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5440" windowHeight="12435"/>
  </bookViews>
  <sheets>
    <sheet name="Лист1" sheetId="1" r:id="rId1"/>
  </sheets>
  <definedNames>
    <definedName name="_xlnm._FilterDatabase" localSheetId="0" hidden="1">Лист1!$M$127:$R$152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2" i="1" l="1" a="1"/>
  <c r="Y2" i="1" s="1"/>
  <c r="Z2" i="1" a="1"/>
  <c r="Z2" i="1" s="1"/>
  <c r="AA2" i="1" a="1"/>
  <c r="AA2" i="1" s="1"/>
  <c r="AB2" i="1" a="1"/>
  <c r="AB2" i="1" s="1"/>
  <c r="Y3" i="1" a="1"/>
  <c r="Y3" i="1" s="1"/>
  <c r="Z3" i="1" a="1"/>
  <c r="Z3" i="1" s="1"/>
  <c r="AA3" i="1" a="1"/>
  <c r="AA3" i="1" s="1"/>
  <c r="AB3" i="1" a="1"/>
  <c r="AB3" i="1" s="1"/>
  <c r="Y4" i="1" a="1"/>
  <c r="Y4" i="1" s="1"/>
  <c r="Z4" i="1" a="1"/>
  <c r="Z4" i="1" s="1"/>
  <c r="AA4" i="1" a="1"/>
  <c r="AA4" i="1" s="1"/>
  <c r="AB4" i="1" a="1"/>
  <c r="AB4" i="1" s="1"/>
  <c r="Y5" i="1" a="1"/>
  <c r="Y5" i="1" s="1"/>
  <c r="Z5" i="1" a="1"/>
  <c r="Z5" i="1" s="1"/>
  <c r="AA5" i="1" a="1"/>
  <c r="AA5" i="1" s="1"/>
  <c r="AB5" i="1" a="1"/>
  <c r="AB5" i="1" s="1"/>
  <c r="Y6" i="1" a="1"/>
  <c r="Y6" i="1" s="1"/>
  <c r="Z6" i="1" a="1"/>
  <c r="Z6" i="1" s="1"/>
  <c r="AA6" i="1" a="1"/>
  <c r="AA6" i="1" s="1"/>
  <c r="AB6" i="1" a="1"/>
  <c r="AB6" i="1" s="1"/>
  <c r="Y7" i="1" a="1"/>
  <c r="Y7" i="1" s="1"/>
  <c r="Z7" i="1" a="1"/>
  <c r="Z7" i="1" s="1"/>
  <c r="AA7" i="1" a="1"/>
  <c r="AA7" i="1" s="1"/>
  <c r="AB7" i="1" a="1"/>
  <c r="AB7" i="1" s="1"/>
  <c r="Y8" i="1" a="1"/>
  <c r="Y8" i="1" s="1"/>
  <c r="Z8" i="1" a="1"/>
  <c r="Z8" i="1" s="1"/>
  <c r="AA8" i="1" a="1"/>
  <c r="AA8" i="1" s="1"/>
  <c r="AB8" i="1" a="1"/>
  <c r="AB8" i="1" s="1"/>
  <c r="Y9" i="1" a="1"/>
  <c r="Y9" i="1" s="1"/>
  <c r="Z9" i="1" a="1"/>
  <c r="Z9" i="1" s="1"/>
  <c r="AA9" i="1" a="1"/>
  <c r="AA9" i="1" s="1"/>
  <c r="AB9" i="1" a="1"/>
  <c r="AB9" i="1" s="1"/>
  <c r="Y10" i="1" a="1"/>
  <c r="Y10" i="1" s="1"/>
  <c r="Z10" i="1" a="1"/>
  <c r="Z10" i="1" s="1"/>
  <c r="AA10" i="1" a="1"/>
  <c r="AA10" i="1" s="1"/>
  <c r="AB10" i="1" a="1"/>
  <c r="AB10" i="1" s="1"/>
  <c r="Y11" i="1" a="1"/>
  <c r="Y11" i="1" s="1"/>
  <c r="Z11" i="1" a="1"/>
  <c r="Z11" i="1" s="1"/>
  <c r="AA11" i="1" a="1"/>
  <c r="AA11" i="1" s="1"/>
  <c r="AB11" i="1" a="1"/>
  <c r="AB11" i="1" s="1"/>
  <c r="Y12" i="1" a="1"/>
  <c r="Y12" i="1" s="1"/>
  <c r="Z12" i="1" a="1"/>
  <c r="Z12" i="1" s="1"/>
  <c r="AA12" i="1" a="1"/>
  <c r="AA12" i="1" s="1"/>
  <c r="AB12" i="1" a="1"/>
  <c r="AB12" i="1" s="1"/>
  <c r="Y13" i="1" a="1"/>
  <c r="Y13" i="1" s="1"/>
  <c r="Z13" i="1" a="1"/>
  <c r="Z13" i="1" s="1"/>
  <c r="AA13" i="1" a="1"/>
  <c r="AA13" i="1" s="1"/>
  <c r="AB13" i="1" a="1"/>
  <c r="AB13" i="1" s="1"/>
  <c r="Y14" i="1" a="1"/>
  <c r="Y14" i="1" s="1"/>
  <c r="Z14" i="1" a="1"/>
  <c r="Z14" i="1" s="1"/>
  <c r="AA14" i="1" a="1"/>
  <c r="AA14" i="1" s="1"/>
  <c r="AB14" i="1" a="1"/>
  <c r="AB14" i="1" s="1"/>
  <c r="Y15" i="1" a="1"/>
  <c r="Y15" i="1" s="1"/>
  <c r="Z15" i="1" a="1"/>
  <c r="Z15" i="1" s="1"/>
  <c r="AA15" i="1" a="1"/>
  <c r="AA15" i="1" s="1"/>
  <c r="AB15" i="1" a="1"/>
  <c r="AB15" i="1" s="1"/>
  <c r="Y16" i="1" a="1"/>
  <c r="Y16" i="1" s="1"/>
  <c r="Z16" i="1" a="1"/>
  <c r="Z16" i="1" s="1"/>
  <c r="AA16" i="1" a="1"/>
  <c r="AA16" i="1" s="1"/>
  <c r="AB16" i="1" a="1"/>
  <c r="AB16" i="1" s="1"/>
  <c r="X3" i="1" a="1"/>
  <c r="X3" i="1" s="1"/>
  <c r="X4" i="1" a="1"/>
  <c r="X4" i="1" s="1"/>
  <c r="X5" i="1" a="1"/>
  <c r="X5" i="1" s="1"/>
  <c r="X6" i="1" a="1"/>
  <c r="X6" i="1" s="1"/>
  <c r="X7" i="1" a="1"/>
  <c r="X7" i="1" s="1"/>
  <c r="X8" i="1" a="1"/>
  <c r="X8" i="1" s="1"/>
  <c r="X9" i="1" a="1"/>
  <c r="X9" i="1" s="1"/>
  <c r="X10" i="1" a="1"/>
  <c r="X10" i="1" s="1"/>
  <c r="X11" i="1" a="1"/>
  <c r="X11" i="1" s="1"/>
  <c r="X12" i="1" a="1"/>
  <c r="X12" i="1" s="1"/>
  <c r="X13" i="1" a="1"/>
  <c r="X13" i="1" s="1"/>
  <c r="X14" i="1" a="1"/>
  <c r="X14" i="1" s="1"/>
  <c r="X15" i="1" a="1"/>
  <c r="X15" i="1" s="1"/>
  <c r="X16" i="1" a="1"/>
  <c r="X16" i="1" s="1"/>
  <c r="X2" i="1" a="1"/>
  <c r="X2" i="1" s="1"/>
  <c r="W3" i="1" a="1"/>
  <c r="W3" i="1" s="1"/>
  <c r="W4" i="1" a="1"/>
  <c r="W4" i="1"/>
  <c r="W5" i="1" a="1"/>
  <c r="W5" i="1" s="1"/>
  <c r="W6" i="1" a="1"/>
  <c r="W6" i="1"/>
  <c r="W7" i="1" a="1"/>
  <c r="W7" i="1" s="1"/>
  <c r="W8" i="1" a="1"/>
  <c r="W8" i="1"/>
  <c r="W9" i="1" a="1"/>
  <c r="W9" i="1" s="1"/>
  <c r="W10" i="1" a="1"/>
  <c r="W10" i="1"/>
  <c r="W11" i="1" a="1"/>
  <c r="W11" i="1" s="1"/>
  <c r="W12" i="1" a="1"/>
  <c r="W12" i="1"/>
  <c r="W13" i="1" a="1"/>
  <c r="W13" i="1" s="1"/>
  <c r="W14" i="1" a="1"/>
  <c r="W14" i="1"/>
  <c r="W15" i="1" a="1"/>
  <c r="W15" i="1" s="1"/>
  <c r="W16" i="1" a="1"/>
  <c r="W16" i="1"/>
  <c r="W2" i="1" a="1"/>
  <c r="W2" i="1" s="1"/>
  <c r="R2" i="1" a="1"/>
  <c r="R2" i="1" s="1"/>
  <c r="S2" i="1" a="1"/>
  <c r="S2" i="1" s="1"/>
  <c r="T2" i="1" a="1"/>
  <c r="T2" i="1" s="1"/>
  <c r="U2" i="1" a="1"/>
  <c r="U2" i="1" s="1"/>
  <c r="R3" i="1" a="1"/>
  <c r="R3" i="1" s="1"/>
  <c r="S3" i="1" a="1"/>
  <c r="S3" i="1" s="1"/>
  <c r="T3" i="1" a="1"/>
  <c r="T3" i="1" s="1"/>
  <c r="U3" i="1" a="1"/>
  <c r="U3" i="1" s="1"/>
  <c r="R4" i="1" a="1"/>
  <c r="R4" i="1" s="1"/>
  <c r="S4" i="1" a="1"/>
  <c r="S4" i="1" s="1"/>
  <c r="T4" i="1" a="1"/>
  <c r="T4" i="1" s="1"/>
  <c r="U4" i="1" a="1"/>
  <c r="U4" i="1" s="1"/>
  <c r="R5" i="1" a="1"/>
  <c r="R5" i="1" s="1"/>
  <c r="S5" i="1" a="1"/>
  <c r="S5" i="1" s="1"/>
  <c r="T5" i="1" a="1"/>
  <c r="T5" i="1" s="1"/>
  <c r="U5" i="1" a="1"/>
  <c r="U5" i="1" s="1"/>
  <c r="R6" i="1" a="1"/>
  <c r="R6" i="1" s="1"/>
  <c r="S6" i="1" a="1"/>
  <c r="S6" i="1" s="1"/>
  <c r="T6" i="1" a="1"/>
  <c r="T6" i="1" s="1"/>
  <c r="U6" i="1" a="1"/>
  <c r="U6" i="1" s="1"/>
  <c r="R7" i="1" a="1"/>
  <c r="R7" i="1" s="1"/>
  <c r="S7" i="1" a="1"/>
  <c r="S7" i="1" s="1"/>
  <c r="T7" i="1" a="1"/>
  <c r="T7" i="1" s="1"/>
  <c r="U7" i="1" a="1"/>
  <c r="U7" i="1" s="1"/>
  <c r="R8" i="1" a="1"/>
  <c r="R8" i="1" s="1"/>
  <c r="S8" i="1" a="1"/>
  <c r="S8" i="1" s="1"/>
  <c r="T8" i="1" a="1"/>
  <c r="T8" i="1" s="1"/>
  <c r="U8" i="1" a="1"/>
  <c r="U8" i="1" s="1"/>
  <c r="R9" i="1" a="1"/>
  <c r="R9" i="1" s="1"/>
  <c r="S9" i="1" a="1"/>
  <c r="S9" i="1" s="1"/>
  <c r="T9" i="1" a="1"/>
  <c r="T9" i="1" s="1"/>
  <c r="U9" i="1" a="1"/>
  <c r="U9" i="1" s="1"/>
  <c r="R10" i="1" a="1"/>
  <c r="R10" i="1" s="1"/>
  <c r="S10" i="1" a="1"/>
  <c r="S10" i="1" s="1"/>
  <c r="T10" i="1" a="1"/>
  <c r="T10" i="1" s="1"/>
  <c r="U10" i="1" a="1"/>
  <c r="U10" i="1" s="1"/>
  <c r="R11" i="1" a="1"/>
  <c r="R11" i="1" s="1"/>
  <c r="S11" i="1" a="1"/>
  <c r="S11" i="1" s="1"/>
  <c r="T11" i="1" a="1"/>
  <c r="T11" i="1" s="1"/>
  <c r="U11" i="1" a="1"/>
  <c r="U11" i="1" s="1"/>
  <c r="R12" i="1" a="1"/>
  <c r="R12" i="1" s="1"/>
  <c r="S12" i="1" a="1"/>
  <c r="S12" i="1" s="1"/>
  <c r="T12" i="1" a="1"/>
  <c r="T12" i="1" s="1"/>
  <c r="U12" i="1" a="1"/>
  <c r="U12" i="1" s="1"/>
  <c r="R13" i="1" a="1"/>
  <c r="R13" i="1" s="1"/>
  <c r="S13" i="1" a="1"/>
  <c r="S13" i="1" s="1"/>
  <c r="T13" i="1" a="1"/>
  <c r="T13" i="1" s="1"/>
  <c r="U13" i="1" a="1"/>
  <c r="U13" i="1" s="1"/>
  <c r="R14" i="1" a="1"/>
  <c r="R14" i="1" s="1"/>
  <c r="S14" i="1" a="1"/>
  <c r="S14" i="1" s="1"/>
  <c r="T14" i="1" a="1"/>
  <c r="T14" i="1" s="1"/>
  <c r="U14" i="1" a="1"/>
  <c r="U14" i="1" s="1"/>
  <c r="R15" i="1" a="1"/>
  <c r="R15" i="1" s="1"/>
  <c r="S15" i="1" a="1"/>
  <c r="S15" i="1" s="1"/>
  <c r="T15" i="1" a="1"/>
  <c r="T15" i="1" s="1"/>
  <c r="U15" i="1" a="1"/>
  <c r="U15" i="1" s="1"/>
  <c r="R16" i="1" a="1"/>
  <c r="R16" i="1" s="1"/>
  <c r="S16" i="1" a="1"/>
  <c r="S16" i="1" s="1"/>
  <c r="T16" i="1" a="1"/>
  <c r="T16" i="1" s="1"/>
  <c r="U16" i="1" a="1"/>
  <c r="U16" i="1" s="1"/>
  <c r="Q3" i="1" a="1"/>
  <c r="Q3" i="1" s="1"/>
  <c r="Q4" i="1" a="1"/>
  <c r="Q4" i="1" s="1"/>
  <c r="Q5" i="1" a="1"/>
  <c r="Q5" i="1" s="1"/>
  <c r="Q6" i="1" a="1"/>
  <c r="Q6" i="1" s="1"/>
  <c r="Q7" i="1" a="1"/>
  <c r="Q7" i="1" s="1"/>
  <c r="Q8" i="1" a="1"/>
  <c r="Q8" i="1" s="1"/>
  <c r="Q9" i="1" a="1"/>
  <c r="Q9" i="1" s="1"/>
  <c r="Q10" i="1" a="1"/>
  <c r="Q10" i="1" s="1"/>
  <c r="Q11" i="1" a="1"/>
  <c r="Q11" i="1" s="1"/>
  <c r="Q12" i="1" a="1"/>
  <c r="Q12" i="1" s="1"/>
  <c r="Q13" i="1" a="1"/>
  <c r="Q13" i="1" s="1"/>
  <c r="Q14" i="1" a="1"/>
  <c r="Q14" i="1" s="1"/>
  <c r="Q15" i="1" a="1"/>
  <c r="Q15" i="1" s="1"/>
  <c r="Q16" i="1" a="1"/>
  <c r="Q16" i="1" s="1"/>
  <c r="Q2" i="1" a="1"/>
  <c r="Q2" i="1" s="1"/>
  <c r="P3" i="1" a="1"/>
  <c r="P3" i="1" s="1"/>
  <c r="P4" i="1" a="1"/>
  <c r="P4" i="1" s="1"/>
  <c r="P5" i="1" a="1"/>
  <c r="P5" i="1" s="1"/>
  <c r="P6" i="1" a="1"/>
  <c r="P6" i="1" s="1"/>
  <c r="P7" i="1" a="1"/>
  <c r="P7" i="1" s="1"/>
  <c r="P8" i="1" a="1"/>
  <c r="P8" i="1" s="1"/>
  <c r="P9" i="1" a="1"/>
  <c r="P9" i="1" s="1"/>
  <c r="P10" i="1" a="1"/>
  <c r="P10" i="1" s="1"/>
  <c r="P11" i="1" a="1"/>
  <c r="P11" i="1" s="1"/>
  <c r="P12" i="1" a="1"/>
  <c r="P12" i="1" s="1"/>
  <c r="P13" i="1" a="1"/>
  <c r="P13" i="1" s="1"/>
  <c r="P14" i="1" a="1"/>
  <c r="P14" i="1" s="1"/>
  <c r="P15" i="1" a="1"/>
  <c r="P15" i="1" s="1"/>
  <c r="P16" i="1" a="1"/>
  <c r="P16" i="1" s="1"/>
  <c r="P2" i="1" a="1"/>
  <c r="P2" i="1" s="1"/>
  <c r="H2" i="1" l="1"/>
  <c r="H3" i="1" l="1"/>
  <c r="H4" i="1" s="1"/>
  <c r="H5" i="1" s="1"/>
  <c r="H6" i="1" s="1"/>
  <c r="H7" i="1" s="1"/>
  <c r="H8" i="1" s="1"/>
  <c r="H9" i="1" s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P49" i="1" a="1"/>
  <c r="P49" i="1" s="1"/>
  <c r="P45" i="1" a="1"/>
  <c r="P45" i="1" s="1"/>
  <c r="S50" i="1" a="1"/>
  <c r="S50" i="1" s="1"/>
  <c r="T49" i="1" a="1"/>
  <c r="T49" i="1" s="1"/>
  <c r="U48" i="1" a="1"/>
  <c r="U48" i="1" s="1"/>
  <c r="Q48" i="1" a="1"/>
  <c r="Q48" i="1" s="1"/>
  <c r="R47" i="1" a="1"/>
  <c r="R47" i="1" s="1"/>
  <c r="S46" i="1" a="1"/>
  <c r="S46" i="1" s="1"/>
  <c r="T45" i="1" a="1"/>
  <c r="T45" i="1" s="1"/>
  <c r="U44" i="1" a="1"/>
  <c r="U44" i="1" s="1"/>
  <c r="Q44" i="1" a="1"/>
  <c r="Q44" i="1" s="1"/>
  <c r="R43" i="1" a="1"/>
  <c r="R43" i="1" s="1"/>
  <c r="S42" i="1" a="1"/>
  <c r="S42" i="1" s="1"/>
  <c r="P48" i="1" a="1"/>
  <c r="P48" i="1" s="1"/>
  <c r="P44" i="1" a="1"/>
  <c r="P44" i="1" s="1"/>
  <c r="R50" i="1" a="1"/>
  <c r="R50" i="1" s="1"/>
  <c r="S49" i="1" a="1"/>
  <c r="S49" i="1" s="1"/>
  <c r="T48" i="1" a="1"/>
  <c r="T48" i="1" s="1"/>
  <c r="U47" i="1" a="1"/>
  <c r="U47" i="1" s="1"/>
  <c r="Q47" i="1" a="1"/>
  <c r="Q47" i="1" s="1"/>
  <c r="R46" i="1" a="1"/>
  <c r="R46" i="1" s="1"/>
  <c r="S45" i="1" a="1"/>
  <c r="S45" i="1" s="1"/>
  <c r="T44" i="1" a="1"/>
  <c r="T44" i="1" s="1"/>
  <c r="U43" i="1" a="1"/>
  <c r="U43" i="1" s="1"/>
  <c r="Q43" i="1" a="1"/>
  <c r="Q43" i="1" s="1"/>
  <c r="R42" i="1" a="1"/>
  <c r="R42" i="1" s="1"/>
  <c r="R44" i="1" l="1" a="1"/>
  <c r="R44" i="1" s="1"/>
  <c r="S47" i="1" a="1"/>
  <c r="S47" i="1" s="1"/>
  <c r="T50" i="1" a="1"/>
  <c r="T50" i="1" s="1"/>
  <c r="P42" i="1" a="1"/>
  <c r="P42" i="1" s="1"/>
  <c r="U42" i="1" a="1"/>
  <c r="U42" i="1" s="1"/>
  <c r="Q46" i="1" a="1"/>
  <c r="Q46" i="1" s="1"/>
  <c r="R49" i="1" a="1"/>
  <c r="R49" i="1" s="1"/>
  <c r="Q45" i="1" a="1"/>
  <c r="Q45" i="1" s="1"/>
  <c r="R48" i="1" a="1"/>
  <c r="R48" i="1" s="1"/>
  <c r="P46" i="1" a="1"/>
  <c r="P46" i="1" s="1"/>
  <c r="T43" i="1" a="1"/>
  <c r="T43" i="1" s="1"/>
  <c r="U46" i="1" a="1"/>
  <c r="U46" i="1" s="1"/>
  <c r="Q50" i="1" a="1"/>
  <c r="Q50" i="1" s="1"/>
  <c r="T42" i="1" a="1"/>
  <c r="T42" i="1" s="1"/>
  <c r="U45" i="1" a="1"/>
  <c r="U45" i="1" s="1"/>
  <c r="Q49" i="1" a="1"/>
  <c r="Q49" i="1" s="1"/>
  <c r="P50" i="1" a="1"/>
  <c r="P50" i="1" s="1"/>
  <c r="S44" i="1" a="1"/>
  <c r="S44" i="1" s="1"/>
  <c r="T47" i="1" a="1"/>
  <c r="T47" i="1" s="1"/>
  <c r="U50" i="1" a="1"/>
  <c r="U50" i="1" s="1"/>
  <c r="P43" i="1" a="1"/>
  <c r="P43" i="1" s="1"/>
  <c r="S43" i="1" a="1"/>
  <c r="S43" i="1" s="1"/>
  <c r="T46" i="1" a="1"/>
  <c r="T46" i="1" s="1"/>
  <c r="U49" i="1" a="1"/>
  <c r="U49" i="1" s="1"/>
  <c r="Q42" i="1" a="1"/>
  <c r="Q42" i="1" s="1"/>
  <c r="R45" i="1" a="1"/>
  <c r="R45" i="1" s="1"/>
  <c r="S48" i="1" a="1"/>
  <c r="S48" i="1" s="1"/>
  <c r="P47" i="1" a="1"/>
  <c r="P47" i="1" s="1"/>
</calcChain>
</file>

<file path=xl/sharedStrings.xml><?xml version="1.0" encoding="utf-8"?>
<sst xmlns="http://schemas.openxmlformats.org/spreadsheetml/2006/main" count="62" uniqueCount="13">
  <si>
    <t>L</t>
  </si>
  <si>
    <t>STL</t>
  </si>
  <si>
    <t>AL</t>
  </si>
  <si>
    <t>EC</t>
  </si>
  <si>
    <t>AR</t>
  </si>
  <si>
    <t>STR</t>
  </si>
  <si>
    <t>R</t>
  </si>
  <si>
    <t>основная часть</t>
  </si>
  <si>
    <t>ПЕЧАТЬ  ПРАВОЙ СТОРОНЫ</t>
  </si>
  <si>
    <t>ПЕЧАТЬ ЛЕВОЙ СТОРОНЫ</t>
  </si>
  <si>
    <t>правая</t>
  </si>
  <si>
    <t>левая</t>
  </si>
  <si>
    <t>доп.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</si>
</sst>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00\+00"/>
    <numFmt numFmtId="165" formatCode="#,##0.000"/>
    <numFmt numFmtId="166" formatCode="000\+00;;"/>
    <numFmt numFmtId="167" formatCode="#,##0.000;\-#,##0.000;"/>
    <numFmt numFmtId="168" formatCode="#,##0.00;\-#,##0.00;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162"/>
      <scheme val="minor"/>
    </font>
    <font>
      <sz val="12"/>
      <color theme="1"/>
      <name val="Calibri"/>
      <family val="2"/>
      <charset val="204"/>
      <scheme val="minor"/>
    </font>
    <font>
      <sz val="58"/>
      <color theme="1"/>
      <name val="Calibri"/>
      <family val="2"/>
      <charset val="204"/>
      <scheme val="minor"/>
    </font>
    <font>
      <sz val="22"/>
      <color theme="1"/>
      <name val="Calibri"/>
      <family val="2"/>
      <charset val="204"/>
      <scheme val="minor"/>
    </font>
    <font>
      <sz val="16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</borders>
  <cellStyleXfs count="1">
    <xf numFmtId="0" fontId="0" fillId="0" borderId="0"/>
  </cellStyleXfs>
  <cellXfs count="66">
    <xf numFmtId="0" fontId="0" fillId="0" borderId="0" xfId="0"/>
    <xf numFmtId="164" fontId="1" fillId="0" borderId="1" xfId="0" applyNumberFormat="1" applyFon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165" fontId="0" fillId="0" borderId="1" xfId="0" applyNumberFormat="1" applyBorder="1" applyAlignment="1">
      <alignment horizontal="center"/>
    </xf>
    <xf numFmtId="4" fontId="1" fillId="0" borderId="1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165" fontId="1" fillId="0" borderId="2" xfId="0" applyNumberFormat="1" applyFont="1" applyBorder="1" applyAlignment="1">
      <alignment horizontal="center" vertical="center"/>
    </xf>
    <xf numFmtId="165" fontId="0" fillId="0" borderId="2" xfId="0" applyNumberFormat="1" applyFont="1" applyFill="1" applyBorder="1" applyAlignment="1">
      <alignment horizontal="center"/>
    </xf>
    <xf numFmtId="4" fontId="1" fillId="0" borderId="2" xfId="0" applyNumberFormat="1" applyFont="1" applyBorder="1" applyAlignment="1">
      <alignment horizontal="center"/>
    </xf>
    <xf numFmtId="165" fontId="0" fillId="0" borderId="2" xfId="0" applyNumberFormat="1" applyBorder="1" applyAlignment="1">
      <alignment horizontal="center"/>
    </xf>
    <xf numFmtId="164" fontId="1" fillId="2" borderId="1" xfId="0" applyNumberFormat="1" applyFont="1" applyFill="1" applyBorder="1" applyAlignment="1">
      <alignment horizontal="center" vertical="center"/>
    </xf>
    <xf numFmtId="165" fontId="0" fillId="2" borderId="1" xfId="0" applyNumberFormat="1" applyFill="1" applyBorder="1" applyAlignment="1">
      <alignment horizontal="center" vertical="center"/>
    </xf>
    <xf numFmtId="165" fontId="1" fillId="2" borderId="1" xfId="0" applyNumberFormat="1" applyFont="1" applyFill="1" applyBorder="1" applyAlignment="1">
      <alignment horizontal="center" vertical="center"/>
    </xf>
    <xf numFmtId="165" fontId="0" fillId="2" borderId="1" xfId="0" applyNumberFormat="1" applyFill="1" applyBorder="1" applyAlignment="1">
      <alignment horizontal="center"/>
    </xf>
    <xf numFmtId="4" fontId="1" fillId="2" borderId="1" xfId="0" applyNumberFormat="1" applyFont="1" applyFill="1" applyBorder="1" applyAlignment="1">
      <alignment horizontal="center"/>
    </xf>
    <xf numFmtId="164" fontId="1" fillId="2" borderId="2" xfId="0" applyNumberFormat="1" applyFont="1" applyFill="1" applyBorder="1" applyAlignment="1">
      <alignment horizontal="center" vertical="center"/>
    </xf>
    <xf numFmtId="165" fontId="0" fillId="2" borderId="2" xfId="0" applyNumberFormat="1" applyFill="1" applyBorder="1" applyAlignment="1">
      <alignment horizontal="center" vertical="center"/>
    </xf>
    <xf numFmtId="165" fontId="1" fillId="2" borderId="2" xfId="0" applyNumberFormat="1" applyFont="1" applyFill="1" applyBorder="1" applyAlignment="1">
      <alignment horizontal="center" vertical="center"/>
    </xf>
    <xf numFmtId="165" fontId="0" fillId="2" borderId="2" xfId="0" applyNumberFormat="1" applyFont="1" applyFill="1" applyBorder="1" applyAlignment="1">
      <alignment horizontal="center"/>
    </xf>
    <xf numFmtId="4" fontId="1" fillId="2" borderId="2" xfId="0" applyNumberFormat="1" applyFont="1" applyFill="1" applyBorder="1" applyAlignment="1">
      <alignment horizontal="center"/>
    </xf>
    <xf numFmtId="165" fontId="0" fillId="2" borderId="2" xfId="0" applyNumberFormat="1" applyFill="1" applyBorder="1" applyAlignment="1">
      <alignment horizontal="center"/>
    </xf>
    <xf numFmtId="0" fontId="0" fillId="2" borderId="0" xfId="0" applyFill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0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3" fillId="2" borderId="0" xfId="0" applyFont="1" applyFill="1" applyAlignment="1">
      <alignment vertical="center" textRotation="45"/>
    </xf>
    <xf numFmtId="167" fontId="0" fillId="2" borderId="2" xfId="0" applyNumberFormat="1" applyFill="1" applyBorder="1" applyAlignment="1">
      <alignment horizontal="center" vertical="center"/>
    </xf>
    <xf numFmtId="168" fontId="0" fillId="2" borderId="2" xfId="0" applyNumberFormat="1" applyFill="1" applyBorder="1" applyAlignment="1">
      <alignment horizontal="center" vertical="center"/>
    </xf>
    <xf numFmtId="166" fontId="1" fillId="2" borderId="2" xfId="0" applyNumberFormat="1" applyFont="1" applyFill="1" applyBorder="1" applyAlignment="1">
      <alignment horizontal="center" vertical="center"/>
    </xf>
    <xf numFmtId="0" fontId="0" fillId="3" borderId="0" xfId="0" applyFill="1"/>
    <xf numFmtId="0" fontId="0" fillId="3" borderId="12" xfId="0" applyFill="1" applyBorder="1"/>
    <xf numFmtId="164" fontId="1" fillId="2" borderId="13" xfId="0" applyNumberFormat="1" applyFont="1" applyFill="1" applyBorder="1" applyAlignment="1">
      <alignment horizontal="center" vertical="center"/>
    </xf>
    <xf numFmtId="165" fontId="0" fillId="2" borderId="13" xfId="0" applyNumberFormat="1" applyFill="1" applyBorder="1" applyAlignment="1">
      <alignment horizontal="center" vertical="center"/>
    </xf>
    <xf numFmtId="165" fontId="1" fillId="2" borderId="13" xfId="0" applyNumberFormat="1" applyFont="1" applyFill="1" applyBorder="1" applyAlignment="1">
      <alignment horizontal="center" vertical="center"/>
    </xf>
    <xf numFmtId="165" fontId="0" fillId="2" borderId="13" xfId="0" applyNumberFormat="1" applyFill="1" applyBorder="1" applyAlignment="1">
      <alignment horizontal="center"/>
    </xf>
    <xf numFmtId="4" fontId="1" fillId="2" borderId="13" xfId="0" applyNumberFormat="1" applyFont="1" applyFill="1" applyBorder="1" applyAlignment="1">
      <alignment horizontal="center"/>
    </xf>
    <xf numFmtId="165" fontId="0" fillId="2" borderId="13" xfId="0" applyNumberFormat="1" applyFont="1" applyFill="1" applyBorder="1" applyAlignment="1">
      <alignment horizontal="center"/>
    </xf>
    <xf numFmtId="164" fontId="1" fillId="2" borderId="14" xfId="0" applyNumberFormat="1" applyFont="1" applyFill="1" applyBorder="1" applyAlignment="1">
      <alignment horizontal="center" vertical="center"/>
    </xf>
    <xf numFmtId="165" fontId="0" fillId="2" borderId="14" xfId="0" applyNumberFormat="1" applyFill="1" applyBorder="1" applyAlignment="1">
      <alignment horizontal="center" vertical="center"/>
    </xf>
    <xf numFmtId="165" fontId="1" fillId="2" borderId="14" xfId="0" applyNumberFormat="1" applyFont="1" applyFill="1" applyBorder="1" applyAlignment="1">
      <alignment horizontal="center" vertical="center"/>
    </xf>
    <xf numFmtId="165" fontId="0" fillId="2" borderId="14" xfId="0" applyNumberFormat="1" applyFill="1" applyBorder="1" applyAlignment="1">
      <alignment horizontal="center"/>
    </xf>
    <xf numFmtId="4" fontId="1" fillId="2" borderId="14" xfId="0" applyNumberFormat="1" applyFont="1" applyFill="1" applyBorder="1" applyAlignment="1">
      <alignment horizontal="center"/>
    </xf>
    <xf numFmtId="164" fontId="1" fillId="2" borderId="15" xfId="0" applyNumberFormat="1" applyFont="1" applyFill="1" applyBorder="1" applyAlignment="1">
      <alignment horizontal="center" vertical="center"/>
    </xf>
    <xf numFmtId="165" fontId="0" fillId="2" borderId="15" xfId="0" applyNumberFormat="1" applyFill="1" applyBorder="1" applyAlignment="1">
      <alignment horizontal="center" vertical="center"/>
    </xf>
    <xf numFmtId="165" fontId="1" fillId="2" borderId="15" xfId="0" applyNumberFormat="1" applyFont="1" applyFill="1" applyBorder="1" applyAlignment="1">
      <alignment horizontal="center" vertical="center"/>
    </xf>
    <xf numFmtId="165" fontId="0" fillId="2" borderId="15" xfId="0" applyNumberFormat="1" applyFill="1" applyBorder="1" applyAlignment="1">
      <alignment horizontal="center"/>
    </xf>
    <xf numFmtId="4" fontId="1" fillId="2" borderId="15" xfId="0" applyNumberFormat="1" applyFont="1" applyFill="1" applyBorder="1" applyAlignment="1">
      <alignment horizontal="center"/>
    </xf>
    <xf numFmtId="164" fontId="1" fillId="2" borderId="0" xfId="0" applyNumberFormat="1" applyFont="1" applyFill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/>
    </xf>
    <xf numFmtId="165" fontId="1" fillId="2" borderId="0" xfId="0" applyNumberFormat="1" applyFont="1" applyFill="1" applyBorder="1" applyAlignment="1">
      <alignment horizontal="center" vertical="center"/>
    </xf>
    <xf numFmtId="165" fontId="0" fillId="2" borderId="0" xfId="0" applyNumberFormat="1" applyFont="1" applyFill="1" applyBorder="1" applyAlignment="1">
      <alignment horizontal="center"/>
    </xf>
    <xf numFmtId="4" fontId="1" fillId="2" borderId="0" xfId="0" applyNumberFormat="1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 vertical="center" textRotation="45"/>
    </xf>
    <xf numFmtId="0" fontId="2" fillId="2" borderId="0" xfId="0" applyFont="1" applyFill="1" applyAlignment="1">
      <alignment horizontal="center" vertical="center" textRotation="45"/>
    </xf>
    <xf numFmtId="0" fontId="4" fillId="0" borderId="3" xfId="0" applyFont="1" applyBorder="1" applyAlignment="1">
      <alignment horizontal="center" textRotation="45"/>
    </xf>
    <xf numFmtId="0" fontId="4" fillId="0" borderId="0" xfId="0" applyFont="1" applyBorder="1" applyAlignment="1">
      <alignment horizontal="center" textRotation="45"/>
    </xf>
    <xf numFmtId="0" fontId="3" fillId="2" borderId="0" xfId="0" applyFont="1" applyFill="1" applyAlignment="1">
      <alignment horizontal="center" vertical="center" textRotation="45"/>
    </xf>
    <xf numFmtId="0" fontId="5" fillId="3" borderId="0" xfId="0" applyFont="1" applyFill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B168"/>
  <sheetViews>
    <sheetView tabSelected="1" zoomScale="85" zoomScaleNormal="85" workbookViewId="0">
      <selection activeCell="P2" sqref="P2"/>
    </sheetView>
  </sheetViews>
  <sheetFormatPr defaultRowHeight="15" x14ac:dyDescent="0.25"/>
  <sheetData>
    <row r="1" spans="2:28" ht="21" x14ac:dyDescent="0.35">
      <c r="H1" s="37" t="s">
        <v>12</v>
      </c>
      <c r="P1" s="65" t="s">
        <v>10</v>
      </c>
      <c r="Q1" s="65"/>
      <c r="R1" s="65"/>
      <c r="S1" s="65"/>
      <c r="T1" s="65"/>
      <c r="U1" s="65"/>
      <c r="W1" s="65" t="s">
        <v>11</v>
      </c>
      <c r="X1" s="65"/>
      <c r="Y1" s="65"/>
      <c r="Z1" s="65"/>
      <c r="AA1" s="65"/>
      <c r="AB1" s="65"/>
    </row>
    <row r="2" spans="2:28" ht="15" customHeight="1" x14ac:dyDescent="0.25">
      <c r="B2" s="12">
        <v>1420</v>
      </c>
      <c r="C2" s="13"/>
      <c r="D2" s="13"/>
      <c r="E2" s="14"/>
      <c r="F2" s="15"/>
      <c r="G2" s="16"/>
      <c r="H2" s="38" t="str">
        <f>IF(OR(E2="L",AND(OR(E2="",E2="STL"),H1="L",B2="")),"L",IF(OR(E2="STR",AND(OR(E2="",E2="R"),H1="R",B2="")),"R",""))</f>
        <v/>
      </c>
      <c r="I2" s="64" t="s">
        <v>7</v>
      </c>
      <c r="J2" s="64"/>
      <c r="K2" s="64"/>
      <c r="L2" s="64"/>
      <c r="M2" s="64"/>
      <c r="N2" s="64"/>
      <c r="P2" s="36">
        <f t="array" ref="P2">IFERROR(INDEX($B$2:$G$26,SMALL(IF($H$2:$H$26="R",ROW($B$2:$B$26)-1),ROW(B2)-1),COLUMN(B2)-1),"")</f>
        <v>0</v>
      </c>
      <c r="Q2" s="34">
        <f t="array" ref="Q2">IFERROR(INDEX($B$2:$G$26,SMALL(IF($H$2:$H$26="R",ROW($B$2:$B$26)-1),ROW(C2)-1),COLUMN(C2)-1),"")</f>
        <v>14.8</v>
      </c>
      <c r="R2" s="34">
        <f t="array" ref="R2">IFERROR(INDEX($B$2:$G$26,SMALL(IF($H$2:$H$26="R",ROW($B$2:$B$26)-1),ROW(D2)-1),COLUMN(D2)-1),"")</f>
        <v>138.58000000000001</v>
      </c>
      <c r="S2" s="34" t="str">
        <f t="array" ref="S2">IFERROR(INDEX($B$2:$G$26,SMALL(IF($H$2:$H$26="R",ROW($B$2:$B$26)-1),ROW(E2)-1),COLUMN(E2)-1),"")</f>
        <v>STR</v>
      </c>
      <c r="T2" s="34">
        <f t="array" ref="T2">IFERROR(INDEX($B$2:$G$26,SMALL(IF($H$2:$H$26="R",ROW($B$2:$B$26)-1),ROW(F2)-1),COLUMN(F2)-1),"")</f>
        <v>138.47</v>
      </c>
      <c r="U2" s="35">
        <f t="array" ref="U2">IFERROR(INDEX($B$2:$G$26,SMALL(IF($H$2:$H$26="R",ROW($B$2:$B$26)-1),ROW(G2)-1),COLUMN(G2)-1),"")</f>
        <v>0.11000000000001364</v>
      </c>
      <c r="W2" s="36">
        <f t="array" ref="W2">IFERROR(INDEX($B$2:$G$26,SMALL(IF($H$2:$H$26="L",ROW($B$2:$B$26)-1),ROW(B2)-1),COLUMN(B2)-1),"")</f>
        <v>0</v>
      </c>
      <c r="X2" s="34">
        <f t="array" ref="X2">IFERROR(INDEX($B$2:$G$26,SMALL(IF($H$2:$H$26="L",ROW($B$2:$B$26)-1),ROW(C2)-1),COLUMN(C2)-1),"")</f>
        <v>-19.463999999999999</v>
      </c>
      <c r="Y2" s="34">
        <f t="array" ref="Y2">IFERROR(INDEX($B$2:$G$26,SMALL(IF($H$2:$H$26="L",ROW($B$2:$B$26)-1),ROW(D2)-1),COLUMN(D2)-1),"")</f>
        <v>137.36099999999999</v>
      </c>
      <c r="Z2" s="34" t="str">
        <f t="array" ref="Z2">IFERROR(INDEX($B$2:$G$26,SMALL(IF($H$2:$H$26="L",ROW($B$2:$B$26)-1),ROW(E2)-1),COLUMN(E2)-1),"")</f>
        <v>L</v>
      </c>
      <c r="AA2" s="34">
        <f t="array" ref="AA2">IFERROR(INDEX($B$2:$G$26,SMALL(IF($H$2:$H$26="L",ROW($B$2:$B$26)-1),ROW(F2)-1),COLUMN(F2)-1),"")</f>
        <v>137.221</v>
      </c>
      <c r="AB2" s="35">
        <f t="array" ref="AB2">IFERROR(INDEX($B$2:$G$26,SMALL(IF($H$2:$H$26="L",ROW($B$2:$B$26)-1),ROW(G2)-1),COLUMN(G2)-1),"")</f>
        <v>0.13999999999998636</v>
      </c>
    </row>
    <row r="3" spans="2:28" x14ac:dyDescent="0.25">
      <c r="B3" s="17"/>
      <c r="C3" s="18">
        <v>-19.463999999999999</v>
      </c>
      <c r="D3" s="18">
        <v>137.36099999999999</v>
      </c>
      <c r="E3" s="19" t="s">
        <v>0</v>
      </c>
      <c r="F3" s="20">
        <v>137.221</v>
      </c>
      <c r="G3" s="21">
        <v>0.13999999999998636</v>
      </c>
      <c r="H3" s="38" t="str">
        <f t="shared" ref="H3:H26" si="0">IF(OR(E3="L",AND(OR(E3="",E3="STL"),H2="L",B3="")),"L",IF(OR(E3="STR",AND(OR(E3="",E3="R"),H2="R",B3="")),"R",""))</f>
        <v>L</v>
      </c>
      <c r="I3" s="64"/>
      <c r="J3" s="64"/>
      <c r="K3" s="64"/>
      <c r="L3" s="64"/>
      <c r="M3" s="64"/>
      <c r="N3" s="64"/>
      <c r="P3" s="36">
        <f t="array" ref="P3">IFERROR(INDEX($B$2:$G$26,SMALL(IF($H$2:$H$26="R",ROW($B$2:$B$26)-1),ROW(B3)-1),COLUMN(B3)-1),"")</f>
        <v>0</v>
      </c>
      <c r="Q3" s="34">
        <f t="array" ref="Q3">IFERROR(INDEX($B$2:$G$26,SMALL(IF($H$2:$H$26="R",ROW($B$2:$B$26)-1),ROW(C3)-1),COLUMN(C3)-1),"")</f>
        <v>21</v>
      </c>
      <c r="R3" s="34">
        <f t="array" ref="R3">IFERROR(INDEX($B$2:$G$26,SMALL(IF($H$2:$H$26="R",ROW($B$2:$B$26)-1),ROW(D3)-1),COLUMN(D3)-1),"")</f>
        <v>136.55000000000001</v>
      </c>
      <c r="S3" s="34">
        <f t="array" ref="S3">IFERROR(INDEX($B$2:$G$26,SMALL(IF($H$2:$H$26="R",ROW($B$2:$B$26)-1),ROW(E3)-1),COLUMN(E3)-1),"")</f>
        <v>0</v>
      </c>
      <c r="T3" s="34">
        <f t="array" ref="T3">IFERROR(INDEX($B$2:$G$26,SMALL(IF($H$2:$H$26="R",ROW($B$2:$B$26)-1),ROW(F3)-1),COLUMN(F3)-1),"")</f>
        <v>136.42000000000002</v>
      </c>
      <c r="U3" s="35">
        <f t="array" ref="U3">IFERROR(INDEX($B$2:$G$26,SMALL(IF($H$2:$H$26="R",ROW($B$2:$B$26)-1),ROW(G3)-1),COLUMN(G3)-1),"")</f>
        <v>0.12999999999999545</v>
      </c>
      <c r="W3" s="36">
        <f t="array" ref="W3">IFERROR(INDEX($B$2:$G$26,SMALL(IF($H$2:$H$26="L",ROW($B$2:$B$26)-1),ROW(B3)-1),COLUMN(B3)-1),"")</f>
        <v>0</v>
      </c>
      <c r="X3" s="34">
        <f t="array" ref="X3">IFERROR(INDEX($B$2:$G$26,SMALL(IF($H$2:$H$26="L",ROW($B$2:$B$26)-1),ROW(C3)-1),COLUMN(C3)-1),"")</f>
        <v>-17.88</v>
      </c>
      <c r="Y3" s="34">
        <f t="array" ref="Y3">IFERROR(INDEX($B$2:$G$26,SMALL(IF($H$2:$H$26="L",ROW($B$2:$B$26)-1),ROW(D3)-1),COLUMN(D3)-1),"")</f>
        <v>137.30000000000001</v>
      </c>
      <c r="Z3" s="34">
        <f t="array" ref="Z3">IFERROR(INDEX($B$2:$G$26,SMALL(IF($H$2:$H$26="L",ROW($B$2:$B$26)-1),ROW(E3)-1),COLUMN(E3)-1),"")</f>
        <v>0</v>
      </c>
      <c r="AA3" s="34">
        <f t="array" ref="AA3">IFERROR(INDEX($B$2:$G$26,SMALL(IF($H$2:$H$26="L",ROW($B$2:$B$26)-1),ROW(F3)-1),COLUMN(F3)-1),"")</f>
        <v>137.17000000000002</v>
      </c>
      <c r="AB3" s="35">
        <f t="array" ref="AB3">IFERROR(INDEX($B$2:$G$26,SMALL(IF($H$2:$H$26="L",ROW($B$2:$B$26)-1),ROW(G3)-1),COLUMN(G3)-1),"")</f>
        <v>0.12999999999999545</v>
      </c>
    </row>
    <row r="4" spans="2:28" x14ac:dyDescent="0.25">
      <c r="B4" s="17"/>
      <c r="C4" s="18">
        <v>-17.88</v>
      </c>
      <c r="D4" s="18">
        <v>137.30000000000001</v>
      </c>
      <c r="E4" s="19"/>
      <c r="F4" s="20">
        <v>137.17000000000002</v>
      </c>
      <c r="G4" s="21">
        <v>0.12999999999999545</v>
      </c>
      <c r="H4" s="38" t="str">
        <f t="shared" si="0"/>
        <v>L</v>
      </c>
      <c r="I4" s="64"/>
      <c r="J4" s="64"/>
      <c r="K4" s="64"/>
      <c r="L4" s="64"/>
      <c r="M4" s="64"/>
      <c r="N4" s="64"/>
      <c r="P4" s="36">
        <f t="array" ref="P4">IFERROR(INDEX($B$2:$G$26,SMALL(IF($H$2:$H$26="R",ROW($B$2:$B$26)-1),ROW(B4)-1),COLUMN(B4)-1),"")</f>
        <v>0</v>
      </c>
      <c r="Q4" s="34">
        <f t="array" ref="Q4">IFERROR(INDEX($B$2:$G$26,SMALL(IF($H$2:$H$26="R",ROW($B$2:$B$26)-1),ROW(C4)-1),COLUMN(C4)-1),"")</f>
        <v>22.645</v>
      </c>
      <c r="R4" s="34">
        <f t="array" ref="R4">IFERROR(INDEX($B$2:$G$26,SMALL(IF($H$2:$H$26="R",ROW($B$2:$B$26)-1),ROW(D4)-1),COLUMN(D4)-1),"")</f>
        <v>136.565</v>
      </c>
      <c r="S4" s="34" t="str">
        <f t="array" ref="S4">IFERROR(INDEX($B$2:$G$26,SMALL(IF($H$2:$H$26="R",ROW($B$2:$B$26)-1),ROW(E4)-1),COLUMN(E4)-1),"")</f>
        <v>R</v>
      </c>
      <c r="T4" s="34">
        <f t="array" ref="T4">IFERROR(INDEX($B$2:$G$26,SMALL(IF($H$2:$H$26="R",ROW($B$2:$B$26)-1),ROW(F4)-1),COLUMN(F4)-1),"")</f>
        <v>136.41499999999999</v>
      </c>
      <c r="U4" s="35">
        <f t="array" ref="U4">IFERROR(INDEX($B$2:$G$26,SMALL(IF($H$2:$H$26="R",ROW($B$2:$B$26)-1),ROW(G4)-1),COLUMN(G4)-1),"")</f>
        <v>0.15000000000000568</v>
      </c>
      <c r="W4" s="36">
        <f t="array" ref="W4">IFERROR(INDEX($B$2:$G$26,SMALL(IF($H$2:$H$26="L",ROW($B$2:$B$26)-1),ROW(B4)-1),COLUMN(B4)-1),"")</f>
        <v>0</v>
      </c>
      <c r="X4" s="34">
        <f t="array" ref="X4">IFERROR(INDEX($B$2:$G$26,SMALL(IF($H$2:$H$26="L",ROW($B$2:$B$26)-1),ROW(C4)-1),COLUMN(C4)-1),"")</f>
        <v>-12.08</v>
      </c>
      <c r="Y4" s="34">
        <f t="array" ref="Y4">IFERROR(INDEX($B$2:$G$26,SMALL(IF($H$2:$H$26="L",ROW($B$2:$B$26)-1),ROW(D4)-1),COLUMN(D4)-1),"")</f>
        <v>136.82</v>
      </c>
      <c r="Z4" s="34">
        <f t="array" ref="Z4">IFERROR(INDEX($B$2:$G$26,SMALL(IF($H$2:$H$26="L",ROW($B$2:$B$26)-1),ROW(E4)-1),COLUMN(E4)-1),"")</f>
        <v>0</v>
      </c>
      <c r="AA4" s="34">
        <f t="array" ref="AA4">IFERROR(INDEX($B$2:$G$26,SMALL(IF($H$2:$H$26="L",ROW($B$2:$B$26)-1),ROW(F4)-1),COLUMN(F4)-1),"")</f>
        <v>136.66999999999999</v>
      </c>
      <c r="AB4" s="35">
        <f t="array" ref="AB4">IFERROR(INDEX($B$2:$G$26,SMALL(IF($H$2:$H$26="L",ROW($B$2:$B$26)-1),ROW(G4)-1),COLUMN(G4)-1),"")</f>
        <v>0.15000000000000568</v>
      </c>
    </row>
    <row r="5" spans="2:28" x14ac:dyDescent="0.25">
      <c r="B5" s="17"/>
      <c r="C5" s="18">
        <v>-12.08</v>
      </c>
      <c r="D5" s="18">
        <v>136.82</v>
      </c>
      <c r="E5" s="19"/>
      <c r="F5" s="20">
        <v>136.66999999999999</v>
      </c>
      <c r="G5" s="21">
        <v>0.15000000000000568</v>
      </c>
      <c r="H5" s="38" t="str">
        <f t="shared" si="0"/>
        <v>L</v>
      </c>
      <c r="I5" s="64"/>
      <c r="J5" s="64"/>
      <c r="K5" s="64"/>
      <c r="L5" s="64"/>
      <c r="M5" s="64"/>
      <c r="N5" s="64"/>
      <c r="P5" s="36">
        <f t="array" ref="P5">IFERROR(INDEX($B$2:$G$26,SMALL(IF($H$2:$H$26="R",ROW($B$2:$B$26)-1),ROW(B5)-1),COLUMN(B5)-1),"")</f>
        <v>0</v>
      </c>
      <c r="Q5" s="34">
        <f t="array" ref="Q5">IFERROR(INDEX($B$2:$G$26,SMALL(IF($H$2:$H$26="R",ROW($B$2:$B$26)-1),ROW(C5)-1),COLUMN(C5)-1),"")</f>
        <v>14.56</v>
      </c>
      <c r="R5" s="34">
        <f t="array" ref="R5">IFERROR(INDEX($B$2:$G$26,SMALL(IF($H$2:$H$26="R",ROW($B$2:$B$26)-1),ROW(D5)-1),COLUMN(D5)-1),"")</f>
        <v>138.65</v>
      </c>
      <c r="S5" s="34" t="str">
        <f t="array" ref="S5">IFERROR(INDEX($B$2:$G$26,SMALL(IF($H$2:$H$26="R",ROW($B$2:$B$26)-1),ROW(E5)-1),COLUMN(E5)-1),"")</f>
        <v>STR</v>
      </c>
      <c r="T5" s="34">
        <f t="array" ref="T5">IFERROR(INDEX($B$2:$G$26,SMALL(IF($H$2:$H$26="R",ROW($B$2:$B$26)-1),ROW(F5)-1),COLUMN(F5)-1),"")</f>
        <v>138.53</v>
      </c>
      <c r="U5" s="35">
        <f t="array" ref="U5">IFERROR(INDEX($B$2:$G$26,SMALL(IF($H$2:$H$26="R",ROW($B$2:$B$26)-1),ROW(G5)-1),COLUMN(G5)-1),"")</f>
        <v>0.12000000000000455</v>
      </c>
      <c r="W5" s="36">
        <f t="array" ref="W5">IFERROR(INDEX($B$2:$G$26,SMALL(IF($H$2:$H$26="L",ROW($B$2:$B$26)-1),ROW(B5)-1),COLUMN(B5)-1),"")</f>
        <v>0</v>
      </c>
      <c r="X5" s="34">
        <f t="array" ref="X5">IFERROR(INDEX($B$2:$G$26,SMALL(IF($H$2:$H$26="L",ROW($B$2:$B$26)-1),ROW(C5)-1),COLUMN(C5)-1),"")</f>
        <v>-8.58</v>
      </c>
      <c r="Y5" s="34">
        <f t="array" ref="Y5">IFERROR(INDEX($B$2:$G$26,SMALL(IF($H$2:$H$26="L",ROW($B$2:$B$26)-1),ROW(D5)-1),COLUMN(D5)-1),"")</f>
        <v>136.97999999999999</v>
      </c>
      <c r="Z5" s="34">
        <f t="array" ref="Z5">IFERROR(INDEX($B$2:$G$26,SMALL(IF($H$2:$H$26="L",ROW($B$2:$B$26)-1),ROW(E5)-1),COLUMN(E5)-1),"")</f>
        <v>0</v>
      </c>
      <c r="AA5" s="34">
        <f t="array" ref="AA5">IFERROR(INDEX($B$2:$G$26,SMALL(IF($H$2:$H$26="L",ROW($B$2:$B$26)-1),ROW(F5)-1),COLUMN(F5)-1),"")</f>
        <v>136.85</v>
      </c>
      <c r="AB5" s="35">
        <f t="array" ref="AB5">IFERROR(INDEX($B$2:$G$26,SMALL(IF($H$2:$H$26="L",ROW($B$2:$B$26)-1),ROW(G5)-1),COLUMN(G5)-1),"")</f>
        <v>0.12999999999999545</v>
      </c>
    </row>
    <row r="6" spans="2:28" x14ac:dyDescent="0.25">
      <c r="B6" s="17"/>
      <c r="C6" s="18">
        <v>-8.58</v>
      </c>
      <c r="D6" s="18">
        <v>136.97999999999999</v>
      </c>
      <c r="E6" s="19"/>
      <c r="F6" s="20">
        <v>136.85</v>
      </c>
      <c r="G6" s="21">
        <v>0.12999999999999545</v>
      </c>
      <c r="H6" s="38" t="str">
        <f t="shared" si="0"/>
        <v>L</v>
      </c>
      <c r="I6" s="64"/>
      <c r="J6" s="64"/>
      <c r="K6" s="64"/>
      <c r="L6" s="64"/>
      <c r="M6" s="64"/>
      <c r="N6" s="64"/>
      <c r="P6" s="36">
        <f t="array" ref="P6">IFERROR(INDEX($B$2:$G$26,SMALL(IF($H$2:$H$26="R",ROW($B$2:$B$26)-1),ROW(B6)-1),COLUMN(B6)-1),"")</f>
        <v>0</v>
      </c>
      <c r="Q6" s="34">
        <f t="array" ref="Q6">IFERROR(INDEX($B$2:$G$26,SMALL(IF($H$2:$H$26="R",ROW($B$2:$B$26)-1),ROW(C6)-1),COLUMN(C6)-1),"")</f>
        <v>18.22</v>
      </c>
      <c r="R6" s="34">
        <f t="array" ref="R6">IFERROR(INDEX($B$2:$G$26,SMALL(IF($H$2:$H$26="R",ROW($B$2:$B$26)-1),ROW(D6)-1),COLUMN(D6)-1),"")</f>
        <v>137.1</v>
      </c>
      <c r="S6" s="34">
        <f t="array" ref="S6">IFERROR(INDEX($B$2:$G$26,SMALL(IF($H$2:$H$26="R",ROW($B$2:$B$26)-1),ROW(E6)-1),COLUMN(E6)-1),"")</f>
        <v>0</v>
      </c>
      <c r="T6" s="34">
        <f t="array" ref="T6">IFERROR(INDEX($B$2:$G$26,SMALL(IF($H$2:$H$26="R",ROW($B$2:$B$26)-1),ROW(F6)-1),COLUMN(F6)-1),"")</f>
        <v>137</v>
      </c>
      <c r="U6" s="35">
        <f t="array" ref="U6">IFERROR(INDEX($B$2:$G$26,SMALL(IF($H$2:$H$26="R",ROW($B$2:$B$26)-1),ROW(G6)-1),COLUMN(G6)-1),"")</f>
        <v>9.9999999999994316E-2</v>
      </c>
      <c r="W6" s="36">
        <f t="array" ref="W6">IFERROR(INDEX($B$2:$G$26,SMALL(IF($H$2:$H$26="L",ROW($B$2:$B$26)-1),ROW(B6)-1),COLUMN(B6)-1),"")</f>
        <v>0</v>
      </c>
      <c r="X6" s="34">
        <f t="array" ref="X6">IFERROR(INDEX($B$2:$G$26,SMALL(IF($H$2:$H$26="L",ROW($B$2:$B$26)-1),ROW(C6)-1),COLUMN(C6)-1),"")</f>
        <v>-1.42</v>
      </c>
      <c r="Y6" s="34">
        <f t="array" ref="Y6">IFERROR(INDEX($B$2:$G$26,SMALL(IF($H$2:$H$26="L",ROW($B$2:$B$26)-1),ROW(D6)-1),COLUMN(D6)-1),"")</f>
        <v>138.49</v>
      </c>
      <c r="Z6" s="34" t="str">
        <f t="array" ref="Z6">IFERROR(INDEX($B$2:$G$26,SMALL(IF($H$2:$H$26="L",ROW($B$2:$B$26)-1),ROW(E6)-1),COLUMN(E6)-1),"")</f>
        <v>STL</v>
      </c>
      <c r="AA6" s="34">
        <f t="array" ref="AA6">IFERROR(INDEX($B$2:$G$26,SMALL(IF($H$2:$H$26="L",ROW($B$2:$B$26)-1),ROW(F6)-1),COLUMN(F6)-1),"")</f>
        <v>138.38</v>
      </c>
      <c r="AB6" s="35">
        <f t="array" ref="AB6">IFERROR(INDEX($B$2:$G$26,SMALL(IF($H$2:$H$26="L",ROW($B$2:$B$26)-1),ROW(G6)-1),COLUMN(G6)-1),"")</f>
        <v>0.11000000000001364</v>
      </c>
    </row>
    <row r="7" spans="2:28" x14ac:dyDescent="0.25">
      <c r="B7" s="17"/>
      <c r="C7" s="18">
        <v>-1.42</v>
      </c>
      <c r="D7" s="18">
        <v>138.49</v>
      </c>
      <c r="E7" s="19" t="s">
        <v>1</v>
      </c>
      <c r="F7" s="20">
        <v>138.38</v>
      </c>
      <c r="G7" s="21">
        <v>0.11000000000001364</v>
      </c>
      <c r="H7" s="38" t="str">
        <f t="shared" si="0"/>
        <v>L</v>
      </c>
      <c r="I7" s="64"/>
      <c r="J7" s="64"/>
      <c r="K7" s="64"/>
      <c r="L7" s="64"/>
      <c r="M7" s="64"/>
      <c r="N7" s="64"/>
      <c r="P7" s="36">
        <f t="array" ref="P7">IFERROR(INDEX($B$2:$G$26,SMALL(IF($H$2:$H$26="R",ROW($B$2:$B$26)-1),ROW(B7)-1),COLUMN(B7)-1),"")</f>
        <v>0</v>
      </c>
      <c r="Q7" s="34">
        <f t="array" ref="Q7">IFERROR(INDEX($B$2:$G$26,SMALL(IF($H$2:$H$26="R",ROW($B$2:$B$26)-1),ROW(C7)-1),COLUMN(C7)-1),"")</f>
        <v>20.681999999999999</v>
      </c>
      <c r="R7" s="34">
        <f t="array" ref="R7">IFERROR(INDEX($B$2:$G$26,SMALL(IF($H$2:$H$26="R",ROW($B$2:$B$26)-1),ROW(D7)-1),COLUMN(D7)-1),"")</f>
        <v>137.066</v>
      </c>
      <c r="S7" s="34" t="str">
        <f t="array" ref="S7">IFERROR(INDEX($B$2:$G$26,SMALL(IF($H$2:$H$26="R",ROW($B$2:$B$26)-1),ROW(E7)-1),COLUMN(E7)-1),"")</f>
        <v>R</v>
      </c>
      <c r="T7" s="34">
        <f t="array" ref="T7">IFERROR(INDEX($B$2:$G$26,SMALL(IF($H$2:$H$26="R",ROW($B$2:$B$26)-1),ROW(F7)-1),COLUMN(F7)-1),"")</f>
        <v>136.96600000000001</v>
      </c>
      <c r="U7" s="35">
        <f t="array" ref="U7">IFERROR(INDEX($B$2:$G$26,SMALL(IF($H$2:$H$26="R",ROW($B$2:$B$26)-1),ROW(G7)-1),COLUMN(G7)-1),"")</f>
        <v>9.9999999999994316E-2</v>
      </c>
      <c r="W7" s="36">
        <f t="array" ref="W7">IFERROR(INDEX($B$2:$G$26,SMALL(IF($H$2:$H$26="L",ROW($B$2:$B$26)-1),ROW(B7)-1),COLUMN(B7)-1),"")</f>
        <v>0</v>
      </c>
      <c r="X7" s="34">
        <f t="array" ref="X7">IFERROR(INDEX($B$2:$G$26,SMALL(IF($H$2:$H$26="L",ROW($B$2:$B$26)-1),ROW(C7)-1),COLUMN(C7)-1),"")</f>
        <v>-19.294</v>
      </c>
      <c r="Y7" s="34">
        <f t="array" ref="Y7">IFERROR(INDEX($B$2:$G$26,SMALL(IF($H$2:$H$26="L",ROW($B$2:$B$26)-1),ROW(D7)-1),COLUMN(D7)-1),"")</f>
        <v>137.41300000000001</v>
      </c>
      <c r="Z7" s="34" t="str">
        <f t="array" ref="Z7">IFERROR(INDEX($B$2:$G$26,SMALL(IF($H$2:$H$26="L",ROW($B$2:$B$26)-1),ROW(E7)-1),COLUMN(E7)-1),"")</f>
        <v>L</v>
      </c>
      <c r="AA7" s="34">
        <f t="array" ref="AA7">IFERROR(INDEX($B$2:$G$26,SMALL(IF($H$2:$H$26="L",ROW($B$2:$B$26)-1),ROW(F7)-1),COLUMN(F7)-1),"")</f>
        <v>137.28300000000002</v>
      </c>
      <c r="AB7" s="35">
        <f t="array" ref="AB7">IFERROR(INDEX($B$2:$G$26,SMALL(IF($H$2:$H$26="L",ROW($B$2:$B$26)-1),ROW(G7)-1),COLUMN(G7)-1),"")</f>
        <v>0.12999999999999545</v>
      </c>
    </row>
    <row r="8" spans="2:28" x14ac:dyDescent="0.25">
      <c r="B8" s="17"/>
      <c r="C8" s="18">
        <v>2.93</v>
      </c>
      <c r="D8" s="18">
        <v>138.87</v>
      </c>
      <c r="E8" s="19" t="s">
        <v>2</v>
      </c>
      <c r="F8" s="22"/>
      <c r="G8" s="21"/>
      <c r="H8" s="38" t="str">
        <f t="shared" si="0"/>
        <v/>
      </c>
      <c r="I8" s="64"/>
      <c r="J8" s="64"/>
      <c r="K8" s="64"/>
      <c r="L8" s="64"/>
      <c r="M8" s="64"/>
      <c r="N8" s="64"/>
      <c r="P8" s="36" t="str">
        <f t="array" ref="P8">IFERROR(INDEX($B$2:$G$26,SMALL(IF($H$2:$H$26="R",ROW($B$2:$B$26)-1),ROW(B8)-1),COLUMN(B8)-1),"")</f>
        <v/>
      </c>
      <c r="Q8" s="34" t="str">
        <f t="array" ref="Q8">IFERROR(INDEX($B$2:$G$26,SMALL(IF($H$2:$H$26="R",ROW($B$2:$B$26)-1),ROW(C8)-1),COLUMN(C8)-1),"")</f>
        <v/>
      </c>
      <c r="R8" s="34" t="str">
        <f t="array" ref="R8">IFERROR(INDEX($B$2:$G$26,SMALL(IF($H$2:$H$26="R",ROW($B$2:$B$26)-1),ROW(D8)-1),COLUMN(D8)-1),"")</f>
        <v/>
      </c>
      <c r="S8" s="34" t="str">
        <f t="array" ref="S8">IFERROR(INDEX($B$2:$G$26,SMALL(IF($H$2:$H$26="R",ROW($B$2:$B$26)-1),ROW(E8)-1),COLUMN(E8)-1),"")</f>
        <v/>
      </c>
      <c r="T8" s="34" t="str">
        <f t="array" ref="T8">IFERROR(INDEX($B$2:$G$26,SMALL(IF($H$2:$H$26="R",ROW($B$2:$B$26)-1),ROW(F8)-1),COLUMN(F8)-1),"")</f>
        <v/>
      </c>
      <c r="U8" s="35" t="str">
        <f t="array" ref="U8">IFERROR(INDEX($B$2:$G$26,SMALL(IF($H$2:$H$26="R",ROW($B$2:$B$26)-1),ROW(G8)-1),COLUMN(G8)-1),"")</f>
        <v/>
      </c>
      <c r="W8" s="36">
        <f t="array" ref="W8">IFERROR(INDEX($B$2:$G$26,SMALL(IF($H$2:$H$26="L",ROW($B$2:$B$26)-1),ROW(B8)-1),COLUMN(B8)-1),"")</f>
        <v>0</v>
      </c>
      <c r="X8" s="34">
        <f t="array" ref="X8">IFERROR(INDEX($B$2:$G$26,SMALL(IF($H$2:$H$26="L",ROW($B$2:$B$26)-1),ROW(C8)-1),COLUMN(C8)-1),"")</f>
        <v>-15.81</v>
      </c>
      <c r="Y8" s="34">
        <f t="array" ref="Y8">IFERROR(INDEX($B$2:$G$26,SMALL(IF($H$2:$H$26="L",ROW($B$2:$B$26)-1),ROW(D8)-1),COLUMN(D8)-1),"")</f>
        <v>137.18</v>
      </c>
      <c r="Z8" s="34">
        <f t="array" ref="Z8">IFERROR(INDEX($B$2:$G$26,SMALL(IF($H$2:$H$26="L",ROW($B$2:$B$26)-1),ROW(E8)-1),COLUMN(E8)-1),"")</f>
        <v>0</v>
      </c>
      <c r="AA8" s="34">
        <f t="array" ref="AA8">IFERROR(INDEX($B$2:$G$26,SMALL(IF($H$2:$H$26="L",ROW($B$2:$B$26)-1),ROW(F8)-1),COLUMN(F8)-1),"")</f>
        <v>137.04000000000002</v>
      </c>
      <c r="AB8" s="35">
        <f t="array" ref="AB8">IFERROR(INDEX($B$2:$G$26,SMALL(IF($H$2:$H$26="L",ROW($B$2:$B$26)-1),ROW(G8)-1),COLUMN(G8)-1),"")</f>
        <v>0.13999999999998636</v>
      </c>
    </row>
    <row r="9" spans="2:28" x14ac:dyDescent="0.25">
      <c r="B9" s="17"/>
      <c r="C9" s="18">
        <v>6.55</v>
      </c>
      <c r="D9" s="18">
        <v>138.97999999999999</v>
      </c>
      <c r="E9" s="19" t="s">
        <v>3</v>
      </c>
      <c r="F9" s="22"/>
      <c r="G9" s="21"/>
      <c r="H9" s="38" t="str">
        <f t="shared" si="0"/>
        <v/>
      </c>
      <c r="I9" s="64"/>
      <c r="J9" s="64"/>
      <c r="K9" s="64"/>
      <c r="L9" s="64"/>
      <c r="M9" s="64"/>
      <c r="N9" s="64"/>
      <c r="P9" s="36" t="str">
        <f t="array" ref="P9">IFERROR(INDEX($B$2:$G$26,SMALL(IF($H$2:$H$26="R",ROW($B$2:$B$26)-1),ROW(B9)-1),COLUMN(B9)-1),"")</f>
        <v/>
      </c>
      <c r="Q9" s="34" t="str">
        <f t="array" ref="Q9">IFERROR(INDEX($B$2:$G$26,SMALL(IF($H$2:$H$26="R",ROW($B$2:$B$26)-1),ROW(C9)-1),COLUMN(C9)-1),"")</f>
        <v/>
      </c>
      <c r="R9" s="34" t="str">
        <f t="array" ref="R9">IFERROR(INDEX($B$2:$G$26,SMALL(IF($H$2:$H$26="R",ROW($B$2:$B$26)-1),ROW(D9)-1),COLUMN(D9)-1),"")</f>
        <v/>
      </c>
      <c r="S9" s="34" t="str">
        <f t="array" ref="S9">IFERROR(INDEX($B$2:$G$26,SMALL(IF($H$2:$H$26="R",ROW($B$2:$B$26)-1),ROW(E9)-1),COLUMN(E9)-1),"")</f>
        <v/>
      </c>
      <c r="T9" s="34" t="str">
        <f t="array" ref="T9">IFERROR(INDEX($B$2:$G$26,SMALL(IF($H$2:$H$26="R",ROW($B$2:$B$26)-1),ROW(F9)-1),COLUMN(F9)-1),"")</f>
        <v/>
      </c>
      <c r="U9" s="35" t="str">
        <f t="array" ref="U9">IFERROR(INDEX($B$2:$G$26,SMALL(IF($H$2:$H$26="R",ROW($B$2:$B$26)-1),ROW(G9)-1),COLUMN(G9)-1),"")</f>
        <v/>
      </c>
      <c r="W9" s="36">
        <f t="array" ref="W9">IFERROR(INDEX($B$2:$G$26,SMALL(IF($H$2:$H$26="L",ROW($B$2:$B$26)-1),ROW(B9)-1),COLUMN(B9)-1),"")</f>
        <v>0</v>
      </c>
      <c r="X9" s="34">
        <f t="array" ref="X9">IFERROR(INDEX($B$2:$G$26,SMALL(IF($H$2:$H$26="L",ROW($B$2:$B$26)-1),ROW(C9)-1),COLUMN(C9)-1),"")</f>
        <v>-11.89</v>
      </c>
      <c r="Y9" s="34">
        <f t="array" ref="Y9">IFERROR(INDEX($B$2:$G$26,SMALL(IF($H$2:$H$26="L",ROW($B$2:$B$26)-1),ROW(D9)-1),COLUMN(D9)-1),"")</f>
        <v>136.85</v>
      </c>
      <c r="Z9" s="34">
        <f t="array" ref="Z9">IFERROR(INDEX($B$2:$G$26,SMALL(IF($H$2:$H$26="L",ROW($B$2:$B$26)-1),ROW(E9)-1),COLUMN(E9)-1),"")</f>
        <v>0</v>
      </c>
      <c r="AA9" s="34">
        <f t="array" ref="AA9">IFERROR(INDEX($B$2:$G$26,SMALL(IF($H$2:$H$26="L",ROW($B$2:$B$26)-1),ROW(F9)-1),COLUMN(F9)-1),"")</f>
        <v>136.75</v>
      </c>
      <c r="AB9" s="35">
        <f t="array" ref="AB9">IFERROR(INDEX($B$2:$G$26,SMALL(IF($H$2:$H$26="L",ROW($B$2:$B$26)-1),ROW(G9)-1),COLUMN(G9)-1),"")</f>
        <v>9.9999999999994316E-2</v>
      </c>
    </row>
    <row r="10" spans="2:28" x14ac:dyDescent="0.25">
      <c r="B10" s="17"/>
      <c r="C10" s="18">
        <v>10.210000000000001</v>
      </c>
      <c r="D10" s="18">
        <v>138.97</v>
      </c>
      <c r="E10" s="19" t="s">
        <v>4</v>
      </c>
      <c r="F10" s="22"/>
      <c r="G10" s="21"/>
      <c r="H10" s="38" t="str">
        <f t="shared" si="0"/>
        <v/>
      </c>
      <c r="I10" s="64"/>
      <c r="J10" s="64"/>
      <c r="K10" s="64"/>
      <c r="L10" s="64"/>
      <c r="M10" s="64"/>
      <c r="N10" s="64"/>
      <c r="P10" s="36" t="str">
        <f t="array" ref="P10">IFERROR(INDEX($B$2:$G$26,SMALL(IF($H$2:$H$26="R",ROW($B$2:$B$26)-1),ROW(B10)-1),COLUMN(B10)-1),"")</f>
        <v/>
      </c>
      <c r="Q10" s="34" t="str">
        <f t="array" ref="Q10">IFERROR(INDEX($B$2:$G$26,SMALL(IF($H$2:$H$26="R",ROW($B$2:$B$26)-1),ROW(C10)-1),COLUMN(C10)-1),"")</f>
        <v/>
      </c>
      <c r="R10" s="34" t="str">
        <f t="array" ref="R10">IFERROR(INDEX($B$2:$G$26,SMALL(IF($H$2:$H$26="R",ROW($B$2:$B$26)-1),ROW(D10)-1),COLUMN(D10)-1),"")</f>
        <v/>
      </c>
      <c r="S10" s="34" t="str">
        <f t="array" ref="S10">IFERROR(INDEX($B$2:$G$26,SMALL(IF($H$2:$H$26="R",ROW($B$2:$B$26)-1),ROW(E10)-1),COLUMN(E10)-1),"")</f>
        <v/>
      </c>
      <c r="T10" s="34" t="str">
        <f t="array" ref="T10">IFERROR(INDEX($B$2:$G$26,SMALL(IF($H$2:$H$26="R",ROW($B$2:$B$26)-1),ROW(F10)-1),COLUMN(F10)-1),"")</f>
        <v/>
      </c>
      <c r="U10" s="35" t="str">
        <f t="array" ref="U10">IFERROR(INDEX($B$2:$G$26,SMALL(IF($H$2:$H$26="R",ROW($B$2:$B$26)-1),ROW(G10)-1),COLUMN(G10)-1),"")</f>
        <v/>
      </c>
      <c r="W10" s="36">
        <f t="array" ref="W10">IFERROR(INDEX($B$2:$G$26,SMALL(IF($H$2:$H$26="L",ROW($B$2:$B$26)-1),ROW(B10)-1),COLUMN(B10)-1),"")</f>
        <v>0</v>
      </c>
      <c r="X10" s="34">
        <f t="array" ref="X10">IFERROR(INDEX($B$2:$G$26,SMALL(IF($H$2:$H$26="L",ROW($B$2:$B$26)-1),ROW(C10)-1),COLUMN(C10)-1),"")</f>
        <v>-11.01</v>
      </c>
      <c r="Y10" s="34">
        <f t="array" ref="Y10">IFERROR(INDEX($B$2:$G$26,SMALL(IF($H$2:$H$26="L",ROW($B$2:$B$26)-1),ROW(D10)-1),COLUMN(D10)-1),"")</f>
        <v>136.86000000000001</v>
      </c>
      <c r="Z10" s="34">
        <f t="array" ref="Z10">IFERROR(INDEX($B$2:$G$26,SMALL(IF($H$2:$H$26="L",ROW($B$2:$B$26)-1),ROW(E10)-1),COLUMN(E10)-1),"")</f>
        <v>0</v>
      </c>
      <c r="AA10" s="34">
        <f t="array" ref="AA10">IFERROR(INDEX($B$2:$G$26,SMALL(IF($H$2:$H$26="L",ROW($B$2:$B$26)-1),ROW(F10)-1),COLUMN(F10)-1),"")</f>
        <v>136.71</v>
      </c>
      <c r="AB10" s="35">
        <f t="array" ref="AB10">IFERROR(INDEX($B$2:$G$26,SMALL(IF($H$2:$H$26="L",ROW($B$2:$B$26)-1),ROW(G10)-1),COLUMN(G10)-1),"")</f>
        <v>0.15000000000000568</v>
      </c>
    </row>
    <row r="11" spans="2:28" x14ac:dyDescent="0.25">
      <c r="B11" s="17"/>
      <c r="C11" s="18">
        <v>14.8</v>
      </c>
      <c r="D11" s="18">
        <v>138.58000000000001</v>
      </c>
      <c r="E11" s="19" t="s">
        <v>5</v>
      </c>
      <c r="F11" s="20">
        <v>138.47</v>
      </c>
      <c r="G11" s="21">
        <v>0.11000000000001364</v>
      </c>
      <c r="H11" s="38" t="str">
        <f t="shared" si="0"/>
        <v>R</v>
      </c>
      <c r="I11" s="64"/>
      <c r="J11" s="64"/>
      <c r="K11" s="64"/>
      <c r="L11" s="64"/>
      <c r="M11" s="64"/>
      <c r="N11" s="64"/>
      <c r="P11" s="36" t="str">
        <f t="array" ref="P11">IFERROR(INDEX($B$2:$G$26,SMALL(IF($H$2:$H$26="R",ROW($B$2:$B$26)-1),ROW(B11)-1),COLUMN(B11)-1),"")</f>
        <v/>
      </c>
      <c r="Q11" s="34" t="str">
        <f t="array" ref="Q11">IFERROR(INDEX($B$2:$G$26,SMALL(IF($H$2:$H$26="R",ROW($B$2:$B$26)-1),ROW(C11)-1),COLUMN(C11)-1),"")</f>
        <v/>
      </c>
      <c r="R11" s="34" t="str">
        <f t="array" ref="R11">IFERROR(INDEX($B$2:$G$26,SMALL(IF($H$2:$H$26="R",ROW($B$2:$B$26)-1),ROW(D11)-1),COLUMN(D11)-1),"")</f>
        <v/>
      </c>
      <c r="S11" s="34" t="str">
        <f t="array" ref="S11">IFERROR(INDEX($B$2:$G$26,SMALL(IF($H$2:$H$26="R",ROW($B$2:$B$26)-1),ROW(E11)-1),COLUMN(E11)-1),"")</f>
        <v/>
      </c>
      <c r="T11" s="34" t="str">
        <f t="array" ref="T11">IFERROR(INDEX($B$2:$G$26,SMALL(IF($H$2:$H$26="R",ROW($B$2:$B$26)-1),ROW(F11)-1),COLUMN(F11)-1),"")</f>
        <v/>
      </c>
      <c r="U11" s="35" t="str">
        <f t="array" ref="U11">IFERROR(INDEX($B$2:$G$26,SMALL(IF($H$2:$H$26="R",ROW($B$2:$B$26)-1),ROW(G11)-1),COLUMN(G11)-1),"")</f>
        <v/>
      </c>
      <c r="W11" s="36">
        <f t="array" ref="W11">IFERROR(INDEX($B$2:$G$26,SMALL(IF($H$2:$H$26="L",ROW($B$2:$B$26)-1),ROW(B11)-1),COLUMN(B11)-1),"")</f>
        <v>0</v>
      </c>
      <c r="X11" s="34">
        <f t="array" ref="X11">IFERROR(INDEX($B$2:$G$26,SMALL(IF($H$2:$H$26="L",ROW($B$2:$B$26)-1),ROW(C11)-1),COLUMN(C11)-1),"")</f>
        <v>-7.49</v>
      </c>
      <c r="Y11" s="34">
        <f t="array" ref="Y11">IFERROR(INDEX($B$2:$G$26,SMALL(IF($H$2:$H$26="L",ROW($B$2:$B$26)-1),ROW(D11)-1),COLUMN(D11)-1),"")</f>
        <v>137.11000000000001</v>
      </c>
      <c r="Z11" s="34">
        <f t="array" ref="Z11">IFERROR(INDEX($B$2:$G$26,SMALL(IF($H$2:$H$26="L",ROW($B$2:$B$26)-1),ROW(E11)-1),COLUMN(E11)-1),"")</f>
        <v>0</v>
      </c>
      <c r="AA11" s="34">
        <f t="array" ref="AA11">IFERROR(INDEX($B$2:$G$26,SMALL(IF($H$2:$H$26="L",ROW($B$2:$B$26)-1),ROW(F11)-1),COLUMN(F11)-1),"")</f>
        <v>137.01000000000002</v>
      </c>
      <c r="AB11" s="35">
        <f t="array" ref="AB11">IFERROR(INDEX($B$2:$G$26,SMALL(IF($H$2:$H$26="L",ROW($B$2:$B$26)-1),ROW(G11)-1),COLUMN(G11)-1),"")</f>
        <v>9.9999999999994316E-2</v>
      </c>
    </row>
    <row r="12" spans="2:28" x14ac:dyDescent="0.25">
      <c r="B12" s="17"/>
      <c r="C12" s="18">
        <v>21</v>
      </c>
      <c r="D12" s="18">
        <v>136.55000000000001</v>
      </c>
      <c r="E12" s="19"/>
      <c r="F12" s="20">
        <v>136.42000000000002</v>
      </c>
      <c r="G12" s="21">
        <v>0.12999999999999545</v>
      </c>
      <c r="H12" s="38" t="str">
        <f t="shared" si="0"/>
        <v>R</v>
      </c>
      <c r="I12" s="64"/>
      <c r="J12" s="64"/>
      <c r="K12" s="64"/>
      <c r="L12" s="64"/>
      <c r="M12" s="64"/>
      <c r="N12" s="64"/>
      <c r="P12" s="36" t="str">
        <f t="array" ref="P12">IFERROR(INDEX($B$2:$G$26,SMALL(IF($H$2:$H$26="R",ROW($B$2:$B$26)-1),ROW(B12)-1),COLUMN(B12)-1),"")</f>
        <v/>
      </c>
      <c r="Q12" s="34" t="str">
        <f t="array" ref="Q12">IFERROR(INDEX($B$2:$G$26,SMALL(IF($H$2:$H$26="R",ROW($B$2:$B$26)-1),ROW(C12)-1),COLUMN(C12)-1),"")</f>
        <v/>
      </c>
      <c r="R12" s="34" t="str">
        <f t="array" ref="R12">IFERROR(INDEX($B$2:$G$26,SMALL(IF($H$2:$H$26="R",ROW($B$2:$B$26)-1),ROW(D12)-1),COLUMN(D12)-1),"")</f>
        <v/>
      </c>
      <c r="S12" s="34" t="str">
        <f t="array" ref="S12">IFERROR(INDEX($B$2:$G$26,SMALL(IF($H$2:$H$26="R",ROW($B$2:$B$26)-1),ROW(E12)-1),COLUMN(E12)-1),"")</f>
        <v/>
      </c>
      <c r="T12" s="34" t="str">
        <f t="array" ref="T12">IFERROR(INDEX($B$2:$G$26,SMALL(IF($H$2:$H$26="R",ROW($B$2:$B$26)-1),ROW(F12)-1),COLUMN(F12)-1),"")</f>
        <v/>
      </c>
      <c r="U12" s="35" t="str">
        <f t="array" ref="U12">IFERROR(INDEX($B$2:$G$26,SMALL(IF($H$2:$H$26="R",ROW($B$2:$B$26)-1),ROW(G12)-1),COLUMN(G12)-1),"")</f>
        <v/>
      </c>
      <c r="W12" s="36">
        <f t="array" ref="W12">IFERROR(INDEX($B$2:$G$26,SMALL(IF($H$2:$H$26="L",ROW($B$2:$B$26)-1),ROW(B12)-1),COLUMN(B12)-1),"")</f>
        <v>0</v>
      </c>
      <c r="X12" s="34">
        <f t="array" ref="X12">IFERROR(INDEX($B$2:$G$26,SMALL(IF($H$2:$H$26="L",ROW($B$2:$B$26)-1),ROW(C12)-1),COLUMN(C12)-1),"")</f>
        <v>-1.78</v>
      </c>
      <c r="Y12" s="34">
        <f t="array" ref="Y12">IFERROR(INDEX($B$2:$G$26,SMALL(IF($H$2:$H$26="L",ROW($B$2:$B$26)-1),ROW(D12)-1),COLUMN(D12)-1),"")</f>
        <v>138.5</v>
      </c>
      <c r="Z12" s="34" t="str">
        <f t="array" ref="Z12">IFERROR(INDEX($B$2:$G$26,SMALL(IF($H$2:$H$26="L",ROW($B$2:$B$26)-1),ROW(E12)-1),COLUMN(E12)-1),"")</f>
        <v>STL</v>
      </c>
      <c r="AA12" s="34">
        <f t="array" ref="AA12">IFERROR(INDEX($B$2:$G$26,SMALL(IF($H$2:$H$26="L",ROW($B$2:$B$26)-1),ROW(F12)-1),COLUMN(F12)-1),"")</f>
        <v>138.36000000000001</v>
      </c>
      <c r="AB12" s="35">
        <f t="array" ref="AB12">IFERROR(INDEX($B$2:$G$26,SMALL(IF($H$2:$H$26="L",ROW($B$2:$B$26)-1),ROW(G12)-1),COLUMN(G12)-1),"")</f>
        <v>0.13999999999998636</v>
      </c>
    </row>
    <row r="13" spans="2:28" x14ac:dyDescent="0.25">
      <c r="B13" s="17"/>
      <c r="C13" s="18">
        <v>22.645</v>
      </c>
      <c r="D13" s="18">
        <v>136.565</v>
      </c>
      <c r="E13" s="19" t="s">
        <v>6</v>
      </c>
      <c r="F13" s="20">
        <v>136.41499999999999</v>
      </c>
      <c r="G13" s="21">
        <v>0.15000000000000568</v>
      </c>
      <c r="H13" s="38" t="str">
        <f t="shared" si="0"/>
        <v>R</v>
      </c>
      <c r="I13" s="64"/>
      <c r="J13" s="64"/>
      <c r="K13" s="64"/>
      <c r="L13" s="64"/>
      <c r="M13" s="64"/>
      <c r="N13" s="64"/>
      <c r="P13" s="36" t="str">
        <f t="array" ref="P13">IFERROR(INDEX($B$2:$G$26,SMALL(IF($H$2:$H$26="R",ROW($B$2:$B$26)-1),ROW(B13)-1),COLUMN(B13)-1),"")</f>
        <v/>
      </c>
      <c r="Q13" s="34" t="str">
        <f t="array" ref="Q13">IFERROR(INDEX($B$2:$G$26,SMALL(IF($H$2:$H$26="R",ROW($B$2:$B$26)-1),ROW(C13)-1),COLUMN(C13)-1),"")</f>
        <v/>
      </c>
      <c r="R13" s="34" t="str">
        <f t="array" ref="R13">IFERROR(INDEX($B$2:$G$26,SMALL(IF($H$2:$H$26="R",ROW($B$2:$B$26)-1),ROW(D13)-1),COLUMN(D13)-1),"")</f>
        <v/>
      </c>
      <c r="S13" s="34" t="str">
        <f t="array" ref="S13">IFERROR(INDEX($B$2:$G$26,SMALL(IF($H$2:$H$26="R",ROW($B$2:$B$26)-1),ROW(E13)-1),COLUMN(E13)-1),"")</f>
        <v/>
      </c>
      <c r="T13" s="34" t="str">
        <f t="array" ref="T13">IFERROR(INDEX($B$2:$G$26,SMALL(IF($H$2:$H$26="R",ROW($B$2:$B$26)-1),ROW(F13)-1),COLUMN(F13)-1),"")</f>
        <v/>
      </c>
      <c r="U13" s="35" t="str">
        <f t="array" ref="U13">IFERROR(INDEX($B$2:$G$26,SMALL(IF($H$2:$H$26="R",ROW($B$2:$B$26)-1),ROW(G13)-1),COLUMN(G13)-1),"")</f>
        <v/>
      </c>
      <c r="W13" s="36" t="str">
        <f t="array" ref="W13">IFERROR(INDEX($B$2:$G$26,SMALL(IF($H$2:$H$26="L",ROW($B$2:$B$26)-1),ROW(B13)-1),COLUMN(B13)-1),"")</f>
        <v/>
      </c>
      <c r="X13" s="34" t="str">
        <f t="array" ref="X13">IFERROR(INDEX($B$2:$G$26,SMALL(IF($H$2:$H$26="L",ROW($B$2:$B$26)-1),ROW(C13)-1),COLUMN(C13)-1),"")</f>
        <v/>
      </c>
      <c r="Y13" s="34" t="str">
        <f t="array" ref="Y13">IFERROR(INDEX($B$2:$G$26,SMALL(IF($H$2:$H$26="L",ROW($B$2:$B$26)-1),ROW(D13)-1),COLUMN(D13)-1),"")</f>
        <v/>
      </c>
      <c r="Z13" s="34" t="str">
        <f t="array" ref="Z13">IFERROR(INDEX($B$2:$G$26,SMALL(IF($H$2:$H$26="L",ROW($B$2:$B$26)-1),ROW(E13)-1),COLUMN(E13)-1),"")</f>
        <v/>
      </c>
      <c r="AA13" s="34" t="str">
        <f t="array" ref="AA13">IFERROR(INDEX($B$2:$G$26,SMALL(IF($H$2:$H$26="L",ROW($B$2:$B$26)-1),ROW(F13)-1),COLUMN(F13)-1),"")</f>
        <v/>
      </c>
      <c r="AB13" s="35" t="str">
        <f t="array" ref="AB13">IFERROR(INDEX($B$2:$G$26,SMALL(IF($H$2:$H$26="L",ROW($B$2:$B$26)-1),ROW(G13)-1),COLUMN(G13)-1),"")</f>
        <v/>
      </c>
    </row>
    <row r="14" spans="2:28" x14ac:dyDescent="0.25">
      <c r="B14" s="17">
        <v>1440</v>
      </c>
      <c r="C14" s="18"/>
      <c r="D14" s="18"/>
      <c r="E14" s="19"/>
      <c r="F14" s="22"/>
      <c r="G14" s="21"/>
      <c r="H14" s="38" t="str">
        <f t="shared" si="0"/>
        <v/>
      </c>
      <c r="I14" s="64"/>
      <c r="J14" s="64"/>
      <c r="K14" s="64"/>
      <c r="L14" s="64"/>
      <c r="M14" s="64"/>
      <c r="N14" s="64"/>
      <c r="P14" s="36" t="str">
        <f t="array" ref="P14">IFERROR(INDEX($B$2:$G$26,SMALL(IF($H$2:$H$26="R",ROW($B$2:$B$26)-1),ROW(B14)-1),COLUMN(B14)-1),"")</f>
        <v/>
      </c>
      <c r="Q14" s="34" t="str">
        <f t="array" ref="Q14">IFERROR(INDEX($B$2:$G$26,SMALL(IF($H$2:$H$26="R",ROW($B$2:$B$26)-1),ROW(C14)-1),COLUMN(C14)-1),"")</f>
        <v/>
      </c>
      <c r="R14" s="34" t="str">
        <f t="array" ref="R14">IFERROR(INDEX($B$2:$G$26,SMALL(IF($H$2:$H$26="R",ROW($B$2:$B$26)-1),ROW(D14)-1),COLUMN(D14)-1),"")</f>
        <v/>
      </c>
      <c r="S14" s="34" t="str">
        <f t="array" ref="S14">IFERROR(INDEX($B$2:$G$26,SMALL(IF($H$2:$H$26="R",ROW($B$2:$B$26)-1),ROW(E14)-1),COLUMN(E14)-1),"")</f>
        <v/>
      </c>
      <c r="T14" s="34" t="str">
        <f t="array" ref="T14">IFERROR(INDEX($B$2:$G$26,SMALL(IF($H$2:$H$26="R",ROW($B$2:$B$26)-1),ROW(F14)-1),COLUMN(F14)-1),"")</f>
        <v/>
      </c>
      <c r="U14" s="35" t="str">
        <f t="array" ref="U14">IFERROR(INDEX($B$2:$G$26,SMALL(IF($H$2:$H$26="R",ROW($B$2:$B$26)-1),ROW(G14)-1),COLUMN(G14)-1),"")</f>
        <v/>
      </c>
      <c r="W14" s="36" t="str">
        <f t="array" ref="W14">IFERROR(INDEX($B$2:$G$26,SMALL(IF($H$2:$H$26="L",ROW($B$2:$B$26)-1),ROW(B14)-1),COLUMN(B14)-1),"")</f>
        <v/>
      </c>
      <c r="X14" s="34" t="str">
        <f t="array" ref="X14">IFERROR(INDEX($B$2:$G$26,SMALL(IF($H$2:$H$26="L",ROW($B$2:$B$26)-1),ROW(C14)-1),COLUMN(C14)-1),"")</f>
        <v/>
      </c>
      <c r="Y14" s="34" t="str">
        <f t="array" ref="Y14">IFERROR(INDEX($B$2:$G$26,SMALL(IF($H$2:$H$26="L",ROW($B$2:$B$26)-1),ROW(D14)-1),COLUMN(D14)-1),"")</f>
        <v/>
      </c>
      <c r="Z14" s="34" t="str">
        <f t="array" ref="Z14">IFERROR(INDEX($B$2:$G$26,SMALL(IF($H$2:$H$26="L",ROW($B$2:$B$26)-1),ROW(E14)-1),COLUMN(E14)-1),"")</f>
        <v/>
      </c>
      <c r="AA14" s="34" t="str">
        <f t="array" ref="AA14">IFERROR(INDEX($B$2:$G$26,SMALL(IF($H$2:$H$26="L",ROW($B$2:$B$26)-1),ROW(F14)-1),COLUMN(F14)-1),"")</f>
        <v/>
      </c>
      <c r="AB14" s="35" t="str">
        <f t="array" ref="AB14">IFERROR(INDEX($B$2:$G$26,SMALL(IF($H$2:$H$26="L",ROW($B$2:$B$26)-1),ROW(G14)-1),COLUMN(G14)-1),"")</f>
        <v/>
      </c>
    </row>
    <row r="15" spans="2:28" x14ac:dyDescent="0.25">
      <c r="B15" s="17"/>
      <c r="C15" s="18">
        <v>-19.294</v>
      </c>
      <c r="D15" s="18">
        <v>137.41300000000001</v>
      </c>
      <c r="E15" s="19" t="s">
        <v>0</v>
      </c>
      <c r="F15" s="20">
        <v>137.28300000000002</v>
      </c>
      <c r="G15" s="21">
        <v>0.12999999999999545</v>
      </c>
      <c r="H15" s="38" t="str">
        <f t="shared" si="0"/>
        <v>L</v>
      </c>
      <c r="I15" s="64"/>
      <c r="J15" s="64"/>
      <c r="K15" s="64"/>
      <c r="L15" s="64"/>
      <c r="M15" s="64"/>
      <c r="N15" s="64"/>
      <c r="P15" s="36" t="str">
        <f t="array" ref="P15">IFERROR(INDEX($B$2:$G$26,SMALL(IF($H$2:$H$26="R",ROW($B$2:$B$26)-1),ROW(B15)-1),COLUMN(B15)-1),"")</f>
        <v/>
      </c>
      <c r="Q15" s="34" t="str">
        <f t="array" ref="Q15">IFERROR(INDEX($B$2:$G$26,SMALL(IF($H$2:$H$26="R",ROW($B$2:$B$26)-1),ROW(C15)-1),COLUMN(C15)-1),"")</f>
        <v/>
      </c>
      <c r="R15" s="34" t="str">
        <f t="array" ref="R15">IFERROR(INDEX($B$2:$G$26,SMALL(IF($H$2:$H$26="R",ROW($B$2:$B$26)-1),ROW(D15)-1),COLUMN(D15)-1),"")</f>
        <v/>
      </c>
      <c r="S15" s="34" t="str">
        <f t="array" ref="S15">IFERROR(INDEX($B$2:$G$26,SMALL(IF($H$2:$H$26="R",ROW($B$2:$B$26)-1),ROW(E15)-1),COLUMN(E15)-1),"")</f>
        <v/>
      </c>
      <c r="T15" s="34" t="str">
        <f t="array" ref="T15">IFERROR(INDEX($B$2:$G$26,SMALL(IF($H$2:$H$26="R",ROW($B$2:$B$26)-1),ROW(F15)-1),COLUMN(F15)-1),"")</f>
        <v/>
      </c>
      <c r="U15" s="35" t="str">
        <f t="array" ref="U15">IFERROR(INDEX($B$2:$G$26,SMALL(IF($H$2:$H$26="R",ROW($B$2:$B$26)-1),ROW(G15)-1),COLUMN(G15)-1),"")</f>
        <v/>
      </c>
      <c r="W15" s="36" t="str">
        <f t="array" ref="W15">IFERROR(INDEX($B$2:$G$26,SMALL(IF($H$2:$H$26="L",ROW($B$2:$B$26)-1),ROW(B15)-1),COLUMN(B15)-1),"")</f>
        <v/>
      </c>
      <c r="X15" s="34" t="str">
        <f t="array" ref="X15">IFERROR(INDEX($B$2:$G$26,SMALL(IF($H$2:$H$26="L",ROW($B$2:$B$26)-1),ROW(C15)-1),COLUMN(C15)-1),"")</f>
        <v/>
      </c>
      <c r="Y15" s="34" t="str">
        <f t="array" ref="Y15">IFERROR(INDEX($B$2:$G$26,SMALL(IF($H$2:$H$26="L",ROW($B$2:$B$26)-1),ROW(D15)-1),COLUMN(D15)-1),"")</f>
        <v/>
      </c>
      <c r="Z15" s="34" t="str">
        <f t="array" ref="Z15">IFERROR(INDEX($B$2:$G$26,SMALL(IF($H$2:$H$26="L",ROW($B$2:$B$26)-1),ROW(E15)-1),COLUMN(E15)-1),"")</f>
        <v/>
      </c>
      <c r="AA15" s="34" t="str">
        <f t="array" ref="AA15">IFERROR(INDEX($B$2:$G$26,SMALL(IF($H$2:$H$26="L",ROW($B$2:$B$26)-1),ROW(F15)-1),COLUMN(F15)-1),"")</f>
        <v/>
      </c>
      <c r="AB15" s="35" t="str">
        <f t="array" ref="AB15">IFERROR(INDEX($B$2:$G$26,SMALL(IF($H$2:$H$26="L",ROW($B$2:$B$26)-1),ROW(G15)-1),COLUMN(G15)-1),"")</f>
        <v/>
      </c>
    </row>
    <row r="16" spans="2:28" x14ac:dyDescent="0.25">
      <c r="B16" s="17"/>
      <c r="C16" s="18">
        <v>-15.81</v>
      </c>
      <c r="D16" s="18">
        <v>137.18</v>
      </c>
      <c r="E16" s="19"/>
      <c r="F16" s="20">
        <v>137.04000000000002</v>
      </c>
      <c r="G16" s="21">
        <v>0.13999999999998636</v>
      </c>
      <c r="H16" s="38" t="str">
        <f t="shared" si="0"/>
        <v>L</v>
      </c>
      <c r="I16" s="64"/>
      <c r="J16" s="64"/>
      <c r="K16" s="64"/>
      <c r="L16" s="64"/>
      <c r="M16" s="64"/>
      <c r="N16" s="64"/>
      <c r="P16" s="36" t="str">
        <f t="array" ref="P16">IFERROR(INDEX($B$2:$G$26,SMALL(IF($H$2:$H$26="R",ROW($B$2:$B$26)-1),ROW(B16)-1),COLUMN(B16)-1),"")</f>
        <v/>
      </c>
      <c r="Q16" s="34" t="str">
        <f t="array" ref="Q16">IFERROR(INDEX($B$2:$G$26,SMALL(IF($H$2:$H$26="R",ROW($B$2:$B$26)-1),ROW(C16)-1),COLUMN(C16)-1),"")</f>
        <v/>
      </c>
      <c r="R16" s="34" t="str">
        <f t="array" ref="R16">IFERROR(INDEX($B$2:$G$26,SMALL(IF($H$2:$H$26="R",ROW($B$2:$B$26)-1),ROW(D16)-1),COLUMN(D16)-1),"")</f>
        <v/>
      </c>
      <c r="S16" s="34" t="str">
        <f t="array" ref="S16">IFERROR(INDEX($B$2:$G$26,SMALL(IF($H$2:$H$26="R",ROW($B$2:$B$26)-1),ROW(E16)-1),COLUMN(E16)-1),"")</f>
        <v/>
      </c>
      <c r="T16" s="34" t="str">
        <f t="array" ref="T16">IFERROR(INDEX($B$2:$G$26,SMALL(IF($H$2:$H$26="R",ROW($B$2:$B$26)-1),ROW(F16)-1),COLUMN(F16)-1),"")</f>
        <v/>
      </c>
      <c r="U16" s="35" t="str">
        <f t="array" ref="U16">IFERROR(INDEX($B$2:$G$26,SMALL(IF($H$2:$H$26="R",ROW($B$2:$B$26)-1),ROW(G16)-1),COLUMN(G16)-1),"")</f>
        <v/>
      </c>
      <c r="W16" s="36" t="str">
        <f t="array" ref="W16">IFERROR(INDEX($B$2:$G$26,SMALL(IF($H$2:$H$26="L",ROW($B$2:$B$26)-1),ROW(B16)-1),COLUMN(B16)-1),"")</f>
        <v/>
      </c>
      <c r="X16" s="34" t="str">
        <f t="array" ref="X16">IFERROR(INDEX($B$2:$G$26,SMALL(IF($H$2:$H$26="L",ROW($B$2:$B$26)-1),ROW(C16)-1),COLUMN(C16)-1),"")</f>
        <v/>
      </c>
      <c r="Y16" s="34" t="str">
        <f t="array" ref="Y16">IFERROR(INDEX($B$2:$G$26,SMALL(IF($H$2:$H$26="L",ROW($B$2:$B$26)-1),ROW(D16)-1),COLUMN(D16)-1),"")</f>
        <v/>
      </c>
      <c r="Z16" s="34" t="str">
        <f t="array" ref="Z16">IFERROR(INDEX($B$2:$G$26,SMALL(IF($H$2:$H$26="L",ROW($B$2:$B$26)-1),ROW(E16)-1),COLUMN(E16)-1),"")</f>
        <v/>
      </c>
      <c r="AA16" s="34" t="str">
        <f t="array" ref="AA16">IFERROR(INDEX($B$2:$G$26,SMALL(IF($H$2:$H$26="L",ROW($B$2:$B$26)-1),ROW(F16)-1),COLUMN(F16)-1),"")</f>
        <v/>
      </c>
      <c r="AB16" s="35" t="str">
        <f t="array" ref="AB16">IFERROR(INDEX($B$2:$G$26,SMALL(IF($H$2:$H$26="L",ROW($B$2:$B$26)-1),ROW(G16)-1),COLUMN(G16)-1),"")</f>
        <v/>
      </c>
    </row>
    <row r="17" spans="2:14" x14ac:dyDescent="0.25">
      <c r="B17" s="17"/>
      <c r="C17" s="18">
        <v>-11.89</v>
      </c>
      <c r="D17" s="18">
        <v>136.85</v>
      </c>
      <c r="E17" s="19"/>
      <c r="F17" s="20">
        <v>136.75</v>
      </c>
      <c r="G17" s="21">
        <v>9.9999999999994316E-2</v>
      </c>
      <c r="H17" s="38" t="str">
        <f t="shared" si="0"/>
        <v>L</v>
      </c>
      <c r="I17" s="64"/>
      <c r="J17" s="64"/>
      <c r="K17" s="64"/>
      <c r="L17" s="64"/>
      <c r="M17" s="64"/>
      <c r="N17" s="64"/>
    </row>
    <row r="18" spans="2:14" x14ac:dyDescent="0.25">
      <c r="B18" s="17"/>
      <c r="C18" s="18">
        <v>-11.01</v>
      </c>
      <c r="D18" s="18">
        <v>136.86000000000001</v>
      </c>
      <c r="E18" s="19"/>
      <c r="F18" s="20">
        <v>136.71</v>
      </c>
      <c r="G18" s="21">
        <v>0.15000000000000568</v>
      </c>
      <c r="H18" s="38" t="str">
        <f t="shared" si="0"/>
        <v>L</v>
      </c>
      <c r="I18" s="64"/>
      <c r="J18" s="64"/>
      <c r="K18" s="64"/>
      <c r="L18" s="64"/>
      <c r="M18" s="64"/>
      <c r="N18" s="64"/>
    </row>
    <row r="19" spans="2:14" x14ac:dyDescent="0.25">
      <c r="B19" s="17"/>
      <c r="C19" s="18">
        <v>-7.49</v>
      </c>
      <c r="D19" s="18">
        <v>137.11000000000001</v>
      </c>
      <c r="E19" s="19"/>
      <c r="F19" s="20">
        <v>137.01000000000002</v>
      </c>
      <c r="G19" s="21">
        <v>9.9999999999994316E-2</v>
      </c>
      <c r="H19" s="38" t="str">
        <f t="shared" si="0"/>
        <v>L</v>
      </c>
      <c r="I19" s="64"/>
      <c r="J19" s="64"/>
      <c r="K19" s="64"/>
      <c r="L19" s="64"/>
      <c r="M19" s="64"/>
      <c r="N19" s="64"/>
    </row>
    <row r="20" spans="2:14" x14ac:dyDescent="0.25">
      <c r="B20" s="17"/>
      <c r="C20" s="18">
        <v>-1.78</v>
      </c>
      <c r="D20" s="18">
        <v>138.5</v>
      </c>
      <c r="E20" s="19" t="s">
        <v>1</v>
      </c>
      <c r="F20" s="20">
        <v>138.36000000000001</v>
      </c>
      <c r="G20" s="21">
        <v>0.13999999999998636</v>
      </c>
      <c r="H20" s="38" t="str">
        <f t="shared" si="0"/>
        <v>L</v>
      </c>
      <c r="I20" s="64"/>
      <c r="J20" s="64"/>
      <c r="K20" s="64"/>
      <c r="L20" s="64"/>
      <c r="M20" s="64"/>
      <c r="N20" s="64"/>
    </row>
    <row r="21" spans="2:14" x14ac:dyDescent="0.25">
      <c r="B21" s="17"/>
      <c r="C21" s="18">
        <v>2.93</v>
      </c>
      <c r="D21" s="18">
        <v>138.96</v>
      </c>
      <c r="E21" s="19" t="s">
        <v>2</v>
      </c>
      <c r="F21" s="22"/>
      <c r="G21" s="21"/>
      <c r="H21" s="38" t="str">
        <f t="shared" si="0"/>
        <v/>
      </c>
      <c r="I21" s="64"/>
      <c r="J21" s="64"/>
      <c r="K21" s="64"/>
      <c r="L21" s="64"/>
      <c r="M21" s="64"/>
      <c r="N21" s="64"/>
    </row>
    <row r="22" spans="2:14" x14ac:dyDescent="0.25">
      <c r="B22" s="17"/>
      <c r="C22" s="18">
        <v>6.61</v>
      </c>
      <c r="D22" s="18">
        <v>139.03</v>
      </c>
      <c r="E22" s="19" t="s">
        <v>3</v>
      </c>
      <c r="F22" s="22"/>
      <c r="G22" s="21"/>
      <c r="H22" s="38" t="str">
        <f t="shared" si="0"/>
        <v/>
      </c>
      <c r="I22" s="64"/>
      <c r="J22" s="64"/>
      <c r="K22" s="64"/>
      <c r="L22" s="64"/>
      <c r="M22" s="64"/>
      <c r="N22" s="64"/>
    </row>
    <row r="23" spans="2:14" x14ac:dyDescent="0.25">
      <c r="B23" s="17"/>
      <c r="C23" s="18">
        <v>10.09</v>
      </c>
      <c r="D23" s="18">
        <v>139</v>
      </c>
      <c r="E23" s="19" t="s">
        <v>4</v>
      </c>
      <c r="F23" s="22"/>
      <c r="G23" s="21"/>
      <c r="H23" s="38" t="str">
        <f t="shared" si="0"/>
        <v/>
      </c>
      <c r="I23" s="64"/>
      <c r="J23" s="64"/>
      <c r="K23" s="64"/>
      <c r="L23" s="64"/>
      <c r="M23" s="64"/>
      <c r="N23" s="64"/>
    </row>
    <row r="24" spans="2:14" x14ac:dyDescent="0.25">
      <c r="B24" s="17"/>
      <c r="C24" s="18">
        <v>14.56</v>
      </c>
      <c r="D24" s="18">
        <v>138.65</v>
      </c>
      <c r="E24" s="19" t="s">
        <v>5</v>
      </c>
      <c r="F24" s="20">
        <v>138.53</v>
      </c>
      <c r="G24" s="21">
        <v>0.12000000000000455</v>
      </c>
      <c r="H24" s="38" t="str">
        <f t="shared" si="0"/>
        <v>R</v>
      </c>
      <c r="I24" s="64"/>
      <c r="J24" s="64"/>
      <c r="K24" s="64"/>
      <c r="L24" s="64"/>
      <c r="M24" s="64"/>
      <c r="N24" s="64"/>
    </row>
    <row r="25" spans="2:14" x14ac:dyDescent="0.25">
      <c r="B25" s="17"/>
      <c r="C25" s="18">
        <v>18.22</v>
      </c>
      <c r="D25" s="18">
        <v>137.1</v>
      </c>
      <c r="E25" s="19"/>
      <c r="F25" s="20">
        <v>137</v>
      </c>
      <c r="G25" s="21">
        <v>9.9999999999994316E-2</v>
      </c>
      <c r="H25" s="38" t="str">
        <f t="shared" si="0"/>
        <v>R</v>
      </c>
      <c r="I25" s="64"/>
      <c r="J25" s="64"/>
      <c r="K25" s="64"/>
      <c r="L25" s="64"/>
      <c r="M25" s="64"/>
      <c r="N25" s="64"/>
    </row>
    <row r="26" spans="2:14" x14ac:dyDescent="0.25">
      <c r="B26" s="17"/>
      <c r="C26" s="18">
        <v>20.681999999999999</v>
      </c>
      <c r="D26" s="18">
        <v>137.066</v>
      </c>
      <c r="E26" s="19" t="s">
        <v>6</v>
      </c>
      <c r="F26" s="20">
        <v>136.96600000000001</v>
      </c>
      <c r="G26" s="21">
        <v>9.9999999999994316E-2</v>
      </c>
      <c r="H26" s="38" t="str">
        <f t="shared" si="0"/>
        <v>R</v>
      </c>
      <c r="I26" s="64"/>
      <c r="J26" s="64"/>
      <c r="K26" s="64"/>
      <c r="L26" s="64"/>
      <c r="M26" s="64"/>
      <c r="N26" s="64"/>
    </row>
    <row r="27" spans="2:14" x14ac:dyDescent="0.25">
      <c r="B27" s="23"/>
      <c r="C27" s="23"/>
      <c r="D27" s="23"/>
      <c r="E27" s="23"/>
      <c r="F27" s="23"/>
      <c r="G27" s="23"/>
      <c r="H27" s="33"/>
      <c r="I27" s="33"/>
      <c r="J27" s="33"/>
      <c r="K27" s="33"/>
      <c r="L27" s="33"/>
      <c r="M27" s="33"/>
      <c r="N27" s="33"/>
    </row>
    <row r="28" spans="2:14" x14ac:dyDescent="0.25"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</row>
    <row r="29" spans="2:14" x14ac:dyDescent="0.25">
      <c r="B29" s="12">
        <v>1420</v>
      </c>
      <c r="C29" s="13"/>
      <c r="D29" s="13"/>
      <c r="E29" s="14"/>
      <c r="F29" s="15"/>
      <c r="G29" s="16"/>
      <c r="H29" s="60" t="s">
        <v>8</v>
      </c>
      <c r="I29" s="61"/>
      <c r="J29" s="61"/>
      <c r="K29" s="61"/>
      <c r="L29" s="61"/>
      <c r="M29" s="61"/>
      <c r="N29" s="61"/>
    </row>
    <row r="30" spans="2:14" hidden="1" x14ac:dyDescent="0.25">
      <c r="B30" s="17"/>
      <c r="C30" s="18">
        <v>-19.463999999999999</v>
      </c>
      <c r="D30" s="18">
        <v>137.36099999999999</v>
      </c>
      <c r="E30" s="19" t="s">
        <v>0</v>
      </c>
      <c r="F30" s="20">
        <v>137.221</v>
      </c>
      <c r="G30" s="21">
        <v>0.13999999999998636</v>
      </c>
      <c r="H30" s="60"/>
      <c r="I30" s="61"/>
      <c r="J30" s="61"/>
      <c r="K30" s="61"/>
      <c r="L30" s="61"/>
      <c r="M30" s="61"/>
      <c r="N30" s="61"/>
    </row>
    <row r="31" spans="2:14" hidden="1" x14ac:dyDescent="0.25">
      <c r="B31" s="17"/>
      <c r="C31" s="18">
        <v>-17.88</v>
      </c>
      <c r="D31" s="18">
        <v>137.30000000000001</v>
      </c>
      <c r="E31" s="19"/>
      <c r="F31" s="20">
        <v>137.17000000000002</v>
      </c>
      <c r="G31" s="21">
        <v>0.12999999999999545</v>
      </c>
      <c r="H31" s="60"/>
      <c r="I31" s="61"/>
      <c r="J31" s="61"/>
      <c r="K31" s="61"/>
      <c r="L31" s="61"/>
      <c r="M31" s="61"/>
      <c r="N31" s="61"/>
    </row>
    <row r="32" spans="2:14" hidden="1" x14ac:dyDescent="0.25">
      <c r="B32" s="17"/>
      <c r="C32" s="18">
        <v>-12.08</v>
      </c>
      <c r="D32" s="18">
        <v>136.82</v>
      </c>
      <c r="E32" s="19"/>
      <c r="F32" s="20">
        <v>136.66999999999999</v>
      </c>
      <c r="G32" s="21">
        <v>0.15000000000000568</v>
      </c>
      <c r="H32" s="60"/>
      <c r="I32" s="61"/>
      <c r="J32" s="61"/>
      <c r="K32" s="61"/>
      <c r="L32" s="61"/>
      <c r="M32" s="61"/>
      <c r="N32" s="61"/>
    </row>
    <row r="33" spans="2:21" hidden="1" x14ac:dyDescent="0.25">
      <c r="B33" s="17"/>
      <c r="C33" s="18">
        <v>-8.58</v>
      </c>
      <c r="D33" s="18">
        <v>136.97999999999999</v>
      </c>
      <c r="E33" s="19"/>
      <c r="F33" s="20">
        <v>136.85</v>
      </c>
      <c r="G33" s="21">
        <v>0.12999999999999545</v>
      </c>
      <c r="H33" s="60"/>
      <c r="I33" s="61"/>
      <c r="J33" s="61"/>
      <c r="K33" s="61"/>
      <c r="L33" s="61"/>
      <c r="M33" s="61"/>
      <c r="N33" s="61"/>
    </row>
    <row r="34" spans="2:21" hidden="1" x14ac:dyDescent="0.25">
      <c r="B34" s="17"/>
      <c r="C34" s="18">
        <v>-1.42</v>
      </c>
      <c r="D34" s="18">
        <v>138.49</v>
      </c>
      <c r="E34" s="19" t="s">
        <v>1</v>
      </c>
      <c r="F34" s="20">
        <v>138.38</v>
      </c>
      <c r="G34" s="21">
        <v>0.11000000000001364</v>
      </c>
      <c r="H34" s="60"/>
      <c r="I34" s="61"/>
      <c r="J34" s="61"/>
      <c r="K34" s="61"/>
      <c r="L34" s="61"/>
      <c r="M34" s="61"/>
      <c r="N34" s="61"/>
    </row>
    <row r="35" spans="2:21" hidden="1" x14ac:dyDescent="0.25">
      <c r="B35" s="17"/>
      <c r="C35" s="18">
        <v>2.93</v>
      </c>
      <c r="D35" s="18">
        <v>138.87</v>
      </c>
      <c r="E35" s="19" t="s">
        <v>2</v>
      </c>
      <c r="F35" s="22"/>
      <c r="G35" s="21"/>
      <c r="H35" s="60"/>
      <c r="I35" s="61"/>
      <c r="J35" s="61"/>
      <c r="K35" s="61"/>
      <c r="L35" s="61"/>
      <c r="M35" s="61"/>
      <c r="N35" s="61"/>
    </row>
    <row r="36" spans="2:21" hidden="1" x14ac:dyDescent="0.25">
      <c r="B36" s="17"/>
      <c r="C36" s="18">
        <v>6.55</v>
      </c>
      <c r="D36" s="18">
        <v>138.97999999999999</v>
      </c>
      <c r="E36" s="19" t="s">
        <v>3</v>
      </c>
      <c r="F36" s="22"/>
      <c r="G36" s="21"/>
      <c r="H36" s="60"/>
      <c r="I36" s="61"/>
      <c r="J36" s="61"/>
      <c r="K36" s="61"/>
      <c r="L36" s="61"/>
      <c r="M36" s="61"/>
      <c r="N36" s="61"/>
    </row>
    <row r="37" spans="2:21" hidden="1" x14ac:dyDescent="0.25">
      <c r="B37" s="17"/>
      <c r="C37" s="18">
        <v>10.210000000000001</v>
      </c>
      <c r="D37" s="18">
        <v>138.97</v>
      </c>
      <c r="E37" s="19" t="s">
        <v>4</v>
      </c>
      <c r="F37" s="22"/>
      <c r="G37" s="21"/>
      <c r="H37" s="60"/>
      <c r="I37" s="61"/>
      <c r="J37" s="61"/>
      <c r="K37" s="61"/>
      <c r="L37" s="61"/>
      <c r="M37" s="61"/>
      <c r="N37" s="61"/>
    </row>
    <row r="38" spans="2:21" x14ac:dyDescent="0.25">
      <c r="B38" s="17"/>
      <c r="C38" s="18">
        <v>14.8</v>
      </c>
      <c r="D38" s="18">
        <v>138.58000000000001</v>
      </c>
      <c r="E38" s="19" t="s">
        <v>5</v>
      </c>
      <c r="F38" s="20">
        <v>138.47</v>
      </c>
      <c r="G38" s="21">
        <v>0.11000000000001364</v>
      </c>
      <c r="H38" s="60"/>
      <c r="I38" s="61"/>
      <c r="J38" s="61"/>
      <c r="K38" s="61"/>
      <c r="L38" s="61"/>
      <c r="M38" s="61"/>
      <c r="N38" s="61"/>
    </row>
    <row r="39" spans="2:21" x14ac:dyDescent="0.25">
      <c r="B39" s="17"/>
      <c r="C39" s="18">
        <v>21</v>
      </c>
      <c r="D39" s="18">
        <v>136.55000000000001</v>
      </c>
      <c r="E39" s="19"/>
      <c r="F39" s="20">
        <v>136.42000000000002</v>
      </c>
      <c r="G39" s="21">
        <v>0.12999999999999545</v>
      </c>
      <c r="H39" s="60"/>
      <c r="I39" s="61"/>
      <c r="J39" s="61"/>
      <c r="K39" s="61"/>
      <c r="L39" s="61"/>
      <c r="M39" s="61"/>
      <c r="N39" s="61"/>
    </row>
    <row r="40" spans="2:21" x14ac:dyDescent="0.25">
      <c r="B40" s="17"/>
      <c r="C40" s="18">
        <v>22.645</v>
      </c>
      <c r="D40" s="18">
        <v>136.565</v>
      </c>
      <c r="E40" s="19" t="s">
        <v>6</v>
      </c>
      <c r="F40" s="20">
        <v>136.41499999999999</v>
      </c>
      <c r="G40" s="21">
        <v>0.15000000000000568</v>
      </c>
      <c r="H40" s="60"/>
      <c r="I40" s="61"/>
      <c r="J40" s="61"/>
      <c r="K40" s="61"/>
      <c r="L40" s="61"/>
      <c r="M40" s="61"/>
      <c r="N40" s="61"/>
    </row>
    <row r="41" spans="2:21" x14ac:dyDescent="0.25">
      <c r="B41" s="17">
        <v>1440</v>
      </c>
      <c r="C41" s="18"/>
      <c r="D41" s="18"/>
      <c r="E41" s="19"/>
      <c r="F41" s="22"/>
      <c r="G41" s="21"/>
      <c r="H41" s="60"/>
      <c r="I41" s="61"/>
      <c r="J41" s="61"/>
      <c r="K41" s="61"/>
      <c r="L41" s="61"/>
      <c r="M41" s="61"/>
      <c r="N41" s="61"/>
    </row>
    <row r="42" spans="2:21" hidden="1" x14ac:dyDescent="0.25">
      <c r="B42" s="17"/>
      <c r="C42" s="18">
        <v>-19.294</v>
      </c>
      <c r="D42" s="18">
        <v>137.41300000000001</v>
      </c>
      <c r="E42" s="19" t="s">
        <v>0</v>
      </c>
      <c r="F42" s="20">
        <v>137.28300000000002</v>
      </c>
      <c r="G42" s="21">
        <v>0.12999999999999545</v>
      </c>
      <c r="H42" s="60"/>
      <c r="I42" s="61"/>
      <c r="J42" s="61"/>
      <c r="K42" s="61"/>
      <c r="L42" s="61"/>
      <c r="M42" s="61"/>
      <c r="N42" s="61"/>
      <c r="P42" s="36" t="str">
        <f t="array" ref="P42">IFERROR(INDEX($B$2:$G$26,SMALL(IF(($B$2:$B$26&lt;&gt;"")+($H$2:$H$26="L"),ROW($B$2:$B$26)-1),ROW(B24)-1),COLUMN(B24)-1),"")</f>
        <v/>
      </c>
      <c r="Q42" s="34" t="str">
        <f t="array" ref="Q42">IFERROR(INDEX($B$2:$G$26,SMALL(IF(($B$2:$B$26&lt;&gt;"")+($H$2:$H$26="L"),ROW($B$2:$B$26)-1),ROW(C24)-1),COLUMN(C24)-1),"")</f>
        <v/>
      </c>
      <c r="R42" s="34" t="str">
        <f t="array" ref="R42">IFERROR(INDEX($B$2:$G$26,SMALL(IF(($B$2:$B$26&lt;&gt;"")+($H$2:$H$26="L"),ROW($B$2:$B$26)-1),ROW(D24)-1),COLUMN(D24)-1),"")</f>
        <v/>
      </c>
      <c r="S42" s="34" t="str">
        <f t="array" ref="S42">IFERROR(INDEX($B$2:$G$26,SMALL(IF(($B$2:$B$26&lt;&gt;"")+($H$2:$H$26="L"),ROW($B$2:$B$26)-1),ROW(E24)-1),COLUMN(E24)-1),"")</f>
        <v/>
      </c>
      <c r="T42" s="34" t="str">
        <f t="array" ref="T42">IFERROR(INDEX($B$2:$G$26,SMALL(IF(($B$2:$B$26&lt;&gt;"")+($H$2:$H$26="L"),ROW($B$2:$B$26)-1),ROW(F24)-1),COLUMN(F24)-1),"")</f>
        <v/>
      </c>
      <c r="U42" s="35" t="str">
        <f t="array" ref="U42">IFERROR(INDEX($B$2:$G$26,SMALL(IF(($B$2:$B$26&lt;&gt;"")+($H$2:$H$26="L"),ROW($B$2:$B$26)-1),ROW(G24)-1),COLUMN(G24)-1),"")</f>
        <v/>
      </c>
    </row>
    <row r="43" spans="2:21" hidden="1" x14ac:dyDescent="0.25">
      <c r="B43" s="17"/>
      <c r="C43" s="18">
        <v>-15.81</v>
      </c>
      <c r="D43" s="18">
        <v>137.18</v>
      </c>
      <c r="E43" s="19"/>
      <c r="F43" s="20">
        <v>137.04000000000002</v>
      </c>
      <c r="G43" s="21">
        <v>0.13999999999998636</v>
      </c>
      <c r="H43" s="60"/>
      <c r="I43" s="61"/>
      <c r="J43" s="61"/>
      <c r="K43" s="61"/>
      <c r="L43" s="61"/>
      <c r="M43" s="61"/>
      <c r="N43" s="61"/>
      <c r="P43" s="36" t="str">
        <f t="array" ref="P43">IFERROR(INDEX($B$2:$G$26,SMALL(IF(($B$2:$B$26&lt;&gt;"")+($H$2:$H$26="L"),ROW($B$2:$B$26)-1),ROW(B25)-1),COLUMN(B25)-1),"")</f>
        <v/>
      </c>
      <c r="Q43" s="34" t="str">
        <f t="array" ref="Q43">IFERROR(INDEX($B$2:$G$26,SMALL(IF(($B$2:$B$26&lt;&gt;"")+($H$2:$H$26="L"),ROW($B$2:$B$26)-1),ROW(C25)-1),COLUMN(C25)-1),"")</f>
        <v/>
      </c>
      <c r="R43" s="34" t="str">
        <f t="array" ref="R43">IFERROR(INDEX($B$2:$G$26,SMALL(IF(($B$2:$B$26&lt;&gt;"")+($H$2:$H$26="L"),ROW($B$2:$B$26)-1),ROW(D25)-1),COLUMN(D25)-1),"")</f>
        <v/>
      </c>
      <c r="S43" s="34" t="str">
        <f t="array" ref="S43">IFERROR(INDEX($B$2:$G$26,SMALL(IF(($B$2:$B$26&lt;&gt;"")+($H$2:$H$26="L"),ROW($B$2:$B$26)-1),ROW(E25)-1),COLUMN(E25)-1),"")</f>
        <v/>
      </c>
      <c r="T43" s="34" t="str">
        <f t="array" ref="T43">IFERROR(INDEX($B$2:$G$26,SMALL(IF(($B$2:$B$26&lt;&gt;"")+($H$2:$H$26="L"),ROW($B$2:$B$26)-1),ROW(F25)-1),COLUMN(F25)-1),"")</f>
        <v/>
      </c>
      <c r="U43" s="35" t="str">
        <f t="array" ref="U43">IFERROR(INDEX($B$2:$G$26,SMALL(IF(($B$2:$B$26&lt;&gt;"")+($H$2:$H$26="L"),ROW($B$2:$B$26)-1),ROW(G25)-1),COLUMN(G25)-1),"")</f>
        <v/>
      </c>
    </row>
    <row r="44" spans="2:21" hidden="1" x14ac:dyDescent="0.25">
      <c r="B44" s="17"/>
      <c r="C44" s="18">
        <v>-11.89</v>
      </c>
      <c r="D44" s="18">
        <v>136.85</v>
      </c>
      <c r="E44" s="19"/>
      <c r="F44" s="20">
        <v>136.75</v>
      </c>
      <c r="G44" s="21">
        <v>9.9999999999994316E-2</v>
      </c>
      <c r="H44" s="60"/>
      <c r="I44" s="61"/>
      <c r="J44" s="61"/>
      <c r="K44" s="61"/>
      <c r="L44" s="61"/>
      <c r="M44" s="61"/>
      <c r="N44" s="61"/>
      <c r="P44" s="36" t="str">
        <f t="array" ref="P44">IFERROR(INDEX($B$2:$G$26,SMALL(IF(($B$2:$B$26&lt;&gt;"")+($H$2:$H$26="L"),ROW($B$2:$B$26)-1),ROW(B26)-1),COLUMN(B26)-1),"")</f>
        <v/>
      </c>
      <c r="Q44" s="34" t="str">
        <f t="array" ref="Q44">IFERROR(INDEX($B$2:$G$26,SMALL(IF(($B$2:$B$26&lt;&gt;"")+($H$2:$H$26="L"),ROW($B$2:$B$26)-1),ROW(C26)-1),COLUMN(C26)-1),"")</f>
        <v/>
      </c>
      <c r="R44" s="34" t="str">
        <f t="array" ref="R44">IFERROR(INDEX($B$2:$G$26,SMALL(IF(($B$2:$B$26&lt;&gt;"")+($H$2:$H$26="L"),ROW($B$2:$B$26)-1),ROW(D26)-1),COLUMN(D26)-1),"")</f>
        <v/>
      </c>
      <c r="S44" s="34" t="str">
        <f t="array" ref="S44">IFERROR(INDEX($B$2:$G$26,SMALL(IF(($B$2:$B$26&lt;&gt;"")+($H$2:$H$26="L"),ROW($B$2:$B$26)-1),ROW(E26)-1),COLUMN(E26)-1),"")</f>
        <v/>
      </c>
      <c r="T44" s="34" t="str">
        <f t="array" ref="T44">IFERROR(INDEX($B$2:$G$26,SMALL(IF(($B$2:$B$26&lt;&gt;"")+($H$2:$H$26="L"),ROW($B$2:$B$26)-1),ROW(F26)-1),COLUMN(F26)-1),"")</f>
        <v/>
      </c>
      <c r="U44" s="35" t="str">
        <f t="array" ref="U44">IFERROR(INDEX($B$2:$G$26,SMALL(IF(($B$2:$B$26&lt;&gt;"")+($H$2:$H$26="L"),ROW($B$2:$B$26)-1),ROW(G26)-1),COLUMN(G26)-1),"")</f>
        <v/>
      </c>
    </row>
    <row r="45" spans="2:21" hidden="1" x14ac:dyDescent="0.25">
      <c r="B45" s="17"/>
      <c r="C45" s="18">
        <v>-11.01</v>
      </c>
      <c r="D45" s="18">
        <v>136.86000000000001</v>
      </c>
      <c r="E45" s="19"/>
      <c r="F45" s="20">
        <v>136.71</v>
      </c>
      <c r="G45" s="21">
        <v>0.15000000000000568</v>
      </c>
      <c r="H45" s="60"/>
      <c r="I45" s="61"/>
      <c r="J45" s="61"/>
      <c r="K45" s="61"/>
      <c r="L45" s="61"/>
      <c r="M45" s="61"/>
      <c r="N45" s="61"/>
      <c r="P45" s="36" t="str">
        <f t="array" ref="P45">IFERROR(INDEX($B$2:$G$26,SMALL(IF(($B$2:$B$26&lt;&gt;"")+($H$2:$H$26="L"),ROW($B$2:$B$26)-1),ROW(B27)-1),COLUMN(B27)-1),"")</f>
        <v/>
      </c>
      <c r="Q45" s="34" t="str">
        <f t="array" ref="Q45">IFERROR(INDEX($B$2:$G$26,SMALL(IF(($B$2:$B$26&lt;&gt;"")+($H$2:$H$26="L"),ROW($B$2:$B$26)-1),ROW(C27)-1),COLUMN(C27)-1),"")</f>
        <v/>
      </c>
      <c r="R45" s="34" t="str">
        <f t="array" ref="R45">IFERROR(INDEX($B$2:$G$26,SMALL(IF(($B$2:$B$26&lt;&gt;"")+($H$2:$H$26="L"),ROW($B$2:$B$26)-1),ROW(D27)-1),COLUMN(D27)-1),"")</f>
        <v/>
      </c>
      <c r="S45" s="34" t="str">
        <f t="array" ref="S45">IFERROR(INDEX($B$2:$G$26,SMALL(IF(($B$2:$B$26&lt;&gt;"")+($H$2:$H$26="L"),ROW($B$2:$B$26)-1),ROW(E27)-1),COLUMN(E27)-1),"")</f>
        <v/>
      </c>
      <c r="T45" s="34" t="str">
        <f t="array" ref="T45">IFERROR(INDEX($B$2:$G$26,SMALL(IF(($B$2:$B$26&lt;&gt;"")+($H$2:$H$26="L"),ROW($B$2:$B$26)-1),ROW(F27)-1),COLUMN(F27)-1),"")</f>
        <v/>
      </c>
      <c r="U45" s="35" t="str">
        <f t="array" ref="U45">IFERROR(INDEX($B$2:$G$26,SMALL(IF(($B$2:$B$26&lt;&gt;"")+($H$2:$H$26="L"),ROW($B$2:$B$26)-1),ROW(G27)-1),COLUMN(G27)-1),"")</f>
        <v/>
      </c>
    </row>
    <row r="46" spans="2:21" hidden="1" x14ac:dyDescent="0.25">
      <c r="B46" s="17"/>
      <c r="C46" s="18">
        <v>-7.49</v>
      </c>
      <c r="D46" s="18">
        <v>137.11000000000001</v>
      </c>
      <c r="E46" s="19"/>
      <c r="F46" s="20">
        <v>137.01000000000002</v>
      </c>
      <c r="G46" s="21">
        <v>9.9999999999994316E-2</v>
      </c>
      <c r="H46" s="60"/>
      <c r="I46" s="61"/>
      <c r="J46" s="61"/>
      <c r="K46" s="61"/>
      <c r="L46" s="61"/>
      <c r="M46" s="61"/>
      <c r="N46" s="61"/>
      <c r="P46" s="36" t="str">
        <f t="array" ref="P46">IFERROR(INDEX($B$2:$G$26,SMALL(IF(($B$2:$B$26&lt;&gt;"")+($H$2:$H$26="L"),ROW($B$2:$B$26)-1),ROW(B28)-1),COLUMN(B28)-1),"")</f>
        <v/>
      </c>
      <c r="Q46" s="34" t="str">
        <f t="array" ref="Q46">IFERROR(INDEX($B$2:$G$26,SMALL(IF(($B$2:$B$26&lt;&gt;"")+($H$2:$H$26="L"),ROW($B$2:$B$26)-1),ROW(C28)-1),COLUMN(C28)-1),"")</f>
        <v/>
      </c>
      <c r="R46" s="34" t="str">
        <f t="array" ref="R46">IFERROR(INDEX($B$2:$G$26,SMALL(IF(($B$2:$B$26&lt;&gt;"")+($H$2:$H$26="L"),ROW($B$2:$B$26)-1),ROW(D28)-1),COLUMN(D28)-1),"")</f>
        <v/>
      </c>
      <c r="S46" s="34" t="str">
        <f t="array" ref="S46">IFERROR(INDEX($B$2:$G$26,SMALL(IF(($B$2:$B$26&lt;&gt;"")+($H$2:$H$26="L"),ROW($B$2:$B$26)-1),ROW(E28)-1),COLUMN(E28)-1),"")</f>
        <v/>
      </c>
      <c r="T46" s="34" t="str">
        <f t="array" ref="T46">IFERROR(INDEX($B$2:$G$26,SMALL(IF(($B$2:$B$26&lt;&gt;"")+($H$2:$H$26="L"),ROW($B$2:$B$26)-1),ROW(F28)-1),COLUMN(F28)-1),"")</f>
        <v/>
      </c>
      <c r="U46" s="35" t="str">
        <f t="array" ref="U46">IFERROR(INDEX($B$2:$G$26,SMALL(IF(($B$2:$B$26&lt;&gt;"")+($H$2:$H$26="L"),ROW($B$2:$B$26)-1),ROW(G28)-1),COLUMN(G28)-1),"")</f>
        <v/>
      </c>
    </row>
    <row r="47" spans="2:21" hidden="1" x14ac:dyDescent="0.25">
      <c r="B47" s="17"/>
      <c r="C47" s="18">
        <v>-1.78</v>
      </c>
      <c r="D47" s="18">
        <v>138.5</v>
      </c>
      <c r="E47" s="19" t="s">
        <v>1</v>
      </c>
      <c r="F47" s="20">
        <v>138.36000000000001</v>
      </c>
      <c r="G47" s="21">
        <v>0.13999999999998636</v>
      </c>
      <c r="H47" s="60"/>
      <c r="I47" s="61"/>
      <c r="J47" s="61"/>
      <c r="K47" s="61"/>
      <c r="L47" s="61"/>
      <c r="M47" s="61"/>
      <c r="N47" s="61"/>
      <c r="P47" s="36" t="str">
        <f t="array" ref="P47">IFERROR(INDEX($B$2:$G$26,SMALL(IF(($B$2:$B$26&lt;&gt;"")+($H$2:$H$26="L"),ROW($B$2:$B$26)-1),ROW(B29)-1),COLUMN(B29)-1),"")</f>
        <v/>
      </c>
      <c r="Q47" s="34" t="str">
        <f t="array" ref="Q47">IFERROR(INDEX($B$2:$G$26,SMALL(IF(($B$2:$B$26&lt;&gt;"")+($H$2:$H$26="L"),ROW($B$2:$B$26)-1),ROW(C29)-1),COLUMN(C29)-1),"")</f>
        <v/>
      </c>
      <c r="R47" s="34" t="str">
        <f t="array" ref="R47">IFERROR(INDEX($B$2:$G$26,SMALL(IF(($B$2:$B$26&lt;&gt;"")+($H$2:$H$26="L"),ROW($B$2:$B$26)-1),ROW(D29)-1),COLUMN(D29)-1),"")</f>
        <v/>
      </c>
      <c r="S47" s="34" t="str">
        <f t="array" ref="S47">IFERROR(INDEX($B$2:$G$26,SMALL(IF(($B$2:$B$26&lt;&gt;"")+($H$2:$H$26="L"),ROW($B$2:$B$26)-1),ROW(E29)-1),COLUMN(E29)-1),"")</f>
        <v/>
      </c>
      <c r="T47" s="34" t="str">
        <f t="array" ref="T47">IFERROR(INDEX($B$2:$G$26,SMALL(IF(($B$2:$B$26&lt;&gt;"")+($H$2:$H$26="L"),ROW($B$2:$B$26)-1),ROW(F29)-1),COLUMN(F29)-1),"")</f>
        <v/>
      </c>
      <c r="U47" s="35" t="str">
        <f t="array" ref="U47">IFERROR(INDEX($B$2:$G$26,SMALL(IF(($B$2:$B$26&lt;&gt;"")+($H$2:$H$26="L"),ROW($B$2:$B$26)-1),ROW(G29)-1),COLUMN(G29)-1),"")</f>
        <v/>
      </c>
    </row>
    <row r="48" spans="2:21" hidden="1" x14ac:dyDescent="0.25">
      <c r="B48" s="17"/>
      <c r="C48" s="18">
        <v>2.93</v>
      </c>
      <c r="D48" s="18">
        <v>138.96</v>
      </c>
      <c r="E48" s="19" t="s">
        <v>2</v>
      </c>
      <c r="F48" s="22"/>
      <c r="G48" s="21"/>
      <c r="H48" s="60"/>
      <c r="I48" s="61"/>
      <c r="J48" s="61"/>
      <c r="K48" s="61"/>
      <c r="L48" s="61"/>
      <c r="M48" s="61"/>
      <c r="N48" s="61"/>
      <c r="P48" s="36" t="str">
        <f t="array" ref="P48">IFERROR(INDEX($B$2:$G$26,SMALL(IF(($B$2:$B$26&lt;&gt;"")+($H$2:$H$26="L"),ROW($B$2:$B$26)-1),ROW(B30)-1),COLUMN(B30)-1),"")</f>
        <v/>
      </c>
      <c r="Q48" s="34" t="str">
        <f t="array" ref="Q48">IFERROR(INDEX($B$2:$G$26,SMALL(IF(($B$2:$B$26&lt;&gt;"")+($H$2:$H$26="L"),ROW($B$2:$B$26)-1),ROW(C30)-1),COLUMN(C30)-1),"")</f>
        <v/>
      </c>
      <c r="R48" s="34" t="str">
        <f t="array" ref="R48">IFERROR(INDEX($B$2:$G$26,SMALL(IF(($B$2:$B$26&lt;&gt;"")+($H$2:$H$26="L"),ROW($B$2:$B$26)-1),ROW(D30)-1),COLUMN(D30)-1),"")</f>
        <v/>
      </c>
      <c r="S48" s="34" t="str">
        <f t="array" ref="S48">IFERROR(INDEX($B$2:$G$26,SMALL(IF(($B$2:$B$26&lt;&gt;"")+($H$2:$H$26="L"),ROW($B$2:$B$26)-1),ROW(E30)-1),COLUMN(E30)-1),"")</f>
        <v/>
      </c>
      <c r="T48" s="34" t="str">
        <f t="array" ref="T48">IFERROR(INDEX($B$2:$G$26,SMALL(IF(($B$2:$B$26&lt;&gt;"")+($H$2:$H$26="L"),ROW($B$2:$B$26)-1),ROW(F30)-1),COLUMN(F30)-1),"")</f>
        <v/>
      </c>
      <c r="U48" s="35" t="str">
        <f t="array" ref="U48">IFERROR(INDEX($B$2:$G$26,SMALL(IF(($B$2:$B$26&lt;&gt;"")+($H$2:$H$26="L"),ROW($B$2:$B$26)-1),ROW(G30)-1),COLUMN(G30)-1),"")</f>
        <v/>
      </c>
    </row>
    <row r="49" spans="1:21" hidden="1" x14ac:dyDescent="0.25">
      <c r="B49" s="17"/>
      <c r="C49" s="18">
        <v>6.61</v>
      </c>
      <c r="D49" s="18">
        <v>139.03</v>
      </c>
      <c r="E49" s="19" t="s">
        <v>3</v>
      </c>
      <c r="F49" s="22"/>
      <c r="G49" s="21"/>
      <c r="H49" s="60"/>
      <c r="I49" s="61"/>
      <c r="J49" s="61"/>
      <c r="K49" s="61"/>
      <c r="L49" s="61"/>
      <c r="M49" s="61"/>
      <c r="N49" s="61"/>
      <c r="P49" s="36" t="str">
        <f t="array" ref="P49">IFERROR(INDEX($B$2:$G$26,SMALL(IF(($B$2:$B$26&lt;&gt;"")+($H$2:$H$26="L"),ROW($B$2:$B$26)-1),ROW(B31)-1),COLUMN(B31)-1),"")</f>
        <v/>
      </c>
      <c r="Q49" s="34" t="str">
        <f t="array" ref="Q49">IFERROR(INDEX($B$2:$G$26,SMALL(IF(($B$2:$B$26&lt;&gt;"")+($H$2:$H$26="L"),ROW($B$2:$B$26)-1),ROW(C31)-1),COLUMN(C31)-1),"")</f>
        <v/>
      </c>
      <c r="R49" s="34" t="str">
        <f t="array" ref="R49">IFERROR(INDEX($B$2:$G$26,SMALL(IF(($B$2:$B$26&lt;&gt;"")+($H$2:$H$26="L"),ROW($B$2:$B$26)-1),ROW(D31)-1),COLUMN(D31)-1),"")</f>
        <v/>
      </c>
      <c r="S49" s="34" t="str">
        <f t="array" ref="S49">IFERROR(INDEX($B$2:$G$26,SMALL(IF(($B$2:$B$26&lt;&gt;"")+($H$2:$H$26="L"),ROW($B$2:$B$26)-1),ROW(E31)-1),COLUMN(E31)-1),"")</f>
        <v/>
      </c>
      <c r="T49" s="34" t="str">
        <f t="array" ref="T49">IFERROR(INDEX($B$2:$G$26,SMALL(IF(($B$2:$B$26&lt;&gt;"")+($H$2:$H$26="L"),ROW($B$2:$B$26)-1),ROW(F31)-1),COLUMN(F31)-1),"")</f>
        <v/>
      </c>
      <c r="U49" s="35" t="str">
        <f t="array" ref="U49">IFERROR(INDEX($B$2:$G$26,SMALL(IF(($B$2:$B$26&lt;&gt;"")+($H$2:$H$26="L"),ROW($B$2:$B$26)-1),ROW(G31)-1),COLUMN(G31)-1),"")</f>
        <v/>
      </c>
    </row>
    <row r="50" spans="1:21" hidden="1" x14ac:dyDescent="0.25">
      <c r="B50" s="17"/>
      <c r="C50" s="18">
        <v>10.09</v>
      </c>
      <c r="D50" s="18">
        <v>139</v>
      </c>
      <c r="E50" s="19" t="s">
        <v>4</v>
      </c>
      <c r="F50" s="22"/>
      <c r="G50" s="21"/>
      <c r="H50" s="60"/>
      <c r="I50" s="61"/>
      <c r="J50" s="61"/>
      <c r="K50" s="61"/>
      <c r="L50" s="61"/>
      <c r="M50" s="61"/>
      <c r="N50" s="61"/>
      <c r="P50" s="36" t="str">
        <f t="array" ref="P50">IFERROR(INDEX($B$2:$G$26,SMALL(IF(($B$2:$B$26&lt;&gt;"")+($H$2:$H$26="L"),ROW($B$2:$B$26)-1),ROW(B32)-1),COLUMN(B32)-1),"")</f>
        <v/>
      </c>
      <c r="Q50" s="34" t="str">
        <f t="array" ref="Q50">IFERROR(INDEX($B$2:$G$26,SMALL(IF(($B$2:$B$26&lt;&gt;"")+($H$2:$H$26="L"),ROW($B$2:$B$26)-1),ROW(C32)-1),COLUMN(C32)-1),"")</f>
        <v/>
      </c>
      <c r="R50" s="34" t="str">
        <f t="array" ref="R50">IFERROR(INDEX($B$2:$G$26,SMALL(IF(($B$2:$B$26&lt;&gt;"")+($H$2:$H$26="L"),ROW($B$2:$B$26)-1),ROW(D32)-1),COLUMN(D32)-1),"")</f>
        <v/>
      </c>
      <c r="S50" s="34" t="str">
        <f t="array" ref="S50">IFERROR(INDEX($B$2:$G$26,SMALL(IF(($B$2:$B$26&lt;&gt;"")+($H$2:$H$26="L"),ROW($B$2:$B$26)-1),ROW(E32)-1),COLUMN(E32)-1),"")</f>
        <v/>
      </c>
      <c r="T50" s="34" t="str">
        <f t="array" ref="T50">IFERROR(INDEX($B$2:$G$26,SMALL(IF(($B$2:$B$26&lt;&gt;"")+($H$2:$H$26="L"),ROW($B$2:$B$26)-1),ROW(F32)-1),COLUMN(F32)-1),"")</f>
        <v/>
      </c>
      <c r="U50" s="35" t="str">
        <f t="array" ref="U50">IFERROR(INDEX($B$2:$G$26,SMALL(IF(($B$2:$B$26&lt;&gt;"")+($H$2:$H$26="L"),ROW($B$2:$B$26)-1),ROW(G32)-1),COLUMN(G32)-1),"")</f>
        <v/>
      </c>
    </row>
    <row r="51" spans="1:21" x14ac:dyDescent="0.25">
      <c r="B51" s="17"/>
      <c r="C51" s="18">
        <v>14.56</v>
      </c>
      <c r="D51" s="18">
        <v>138.65</v>
      </c>
      <c r="E51" s="19" t="s">
        <v>5</v>
      </c>
      <c r="F51" s="20">
        <v>138.53</v>
      </c>
      <c r="G51" s="21">
        <v>0.12000000000000455</v>
      </c>
      <c r="H51" s="60"/>
      <c r="I51" s="61"/>
      <c r="J51" s="61"/>
      <c r="K51" s="61"/>
      <c r="L51" s="61"/>
      <c r="M51" s="61"/>
      <c r="N51" s="61"/>
    </row>
    <row r="52" spans="1:21" x14ac:dyDescent="0.25">
      <c r="B52" s="17"/>
      <c r="C52" s="18">
        <v>18.22</v>
      </c>
      <c r="D52" s="18">
        <v>137.1</v>
      </c>
      <c r="E52" s="19"/>
      <c r="F52" s="20">
        <v>137</v>
      </c>
      <c r="G52" s="21">
        <v>9.9999999999994316E-2</v>
      </c>
      <c r="H52" s="60"/>
      <c r="I52" s="61"/>
      <c r="J52" s="61"/>
      <c r="K52" s="61"/>
      <c r="L52" s="61"/>
      <c r="M52" s="61"/>
      <c r="N52" s="61"/>
    </row>
    <row r="53" spans="1:21" x14ac:dyDescent="0.25">
      <c r="B53" s="17"/>
      <c r="C53" s="18">
        <v>20.681999999999999</v>
      </c>
      <c r="D53" s="18">
        <v>137.066</v>
      </c>
      <c r="E53" s="19" t="s">
        <v>6</v>
      </c>
      <c r="F53" s="20">
        <v>136.96600000000001</v>
      </c>
      <c r="G53" s="21">
        <v>9.9999999999994316E-2</v>
      </c>
      <c r="H53" s="60"/>
      <c r="I53" s="61"/>
      <c r="J53" s="61"/>
      <c r="K53" s="61"/>
      <c r="L53" s="61"/>
      <c r="M53" s="61"/>
      <c r="N53" s="61"/>
    </row>
    <row r="55" spans="1:21" ht="15.75" thickBot="1" x14ac:dyDescent="0.3"/>
    <row r="56" spans="1:21" ht="15.75" thickTop="1" x14ac:dyDescent="0.25">
      <c r="A56" s="24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6"/>
    </row>
    <row r="57" spans="1:21" x14ac:dyDescent="0.25">
      <c r="A57" s="27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9"/>
    </row>
    <row r="58" spans="1:21" x14ac:dyDescent="0.25">
      <c r="A58" s="27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9"/>
    </row>
    <row r="59" spans="1:21" x14ac:dyDescent="0.25">
      <c r="A59" s="27"/>
      <c r="B59" s="1">
        <v>1420</v>
      </c>
      <c r="C59" s="2"/>
      <c r="D59" s="2"/>
      <c r="E59" s="3"/>
      <c r="F59" s="4"/>
      <c r="G59" s="5"/>
      <c r="H59" s="62" t="s">
        <v>9</v>
      </c>
      <c r="I59" s="63"/>
      <c r="J59" s="63"/>
      <c r="K59" s="63"/>
      <c r="L59" s="63"/>
      <c r="M59" s="63"/>
      <c r="N59" s="63"/>
      <c r="O59" s="29"/>
    </row>
    <row r="60" spans="1:21" x14ac:dyDescent="0.25">
      <c r="A60" s="27"/>
      <c r="B60" s="6"/>
      <c r="C60" s="7">
        <v>-19.463999999999999</v>
      </c>
      <c r="D60" s="7">
        <v>137.36099999999999</v>
      </c>
      <c r="E60" s="8" t="s">
        <v>0</v>
      </c>
      <c r="F60" s="9">
        <v>137.221</v>
      </c>
      <c r="G60" s="10">
        <v>0.13999999999998636</v>
      </c>
      <c r="H60" s="62"/>
      <c r="I60" s="63"/>
      <c r="J60" s="63"/>
      <c r="K60" s="63"/>
      <c r="L60" s="63"/>
      <c r="M60" s="63"/>
      <c r="N60" s="63"/>
      <c r="O60" s="29"/>
    </row>
    <row r="61" spans="1:21" x14ac:dyDescent="0.25">
      <c r="A61" s="27"/>
      <c r="B61" s="6"/>
      <c r="C61" s="7">
        <v>-17.88</v>
      </c>
      <c r="D61" s="7">
        <v>137.30000000000001</v>
      </c>
      <c r="E61" s="8"/>
      <c r="F61" s="9">
        <v>137.17000000000002</v>
      </c>
      <c r="G61" s="10">
        <v>0.12999999999999545</v>
      </c>
      <c r="H61" s="62"/>
      <c r="I61" s="63"/>
      <c r="J61" s="63"/>
      <c r="K61" s="63"/>
      <c r="L61" s="63"/>
      <c r="M61" s="63"/>
      <c r="N61" s="63"/>
      <c r="O61" s="29"/>
    </row>
    <row r="62" spans="1:21" x14ac:dyDescent="0.25">
      <c r="A62" s="27"/>
      <c r="B62" s="6"/>
      <c r="C62" s="7">
        <v>-12.08</v>
      </c>
      <c r="D62" s="7">
        <v>136.82</v>
      </c>
      <c r="E62" s="8"/>
      <c r="F62" s="9">
        <v>136.66999999999999</v>
      </c>
      <c r="G62" s="10">
        <v>0.15000000000000568</v>
      </c>
      <c r="H62" s="62"/>
      <c r="I62" s="63"/>
      <c r="J62" s="63"/>
      <c r="K62" s="63"/>
      <c r="L62" s="63"/>
      <c r="M62" s="63"/>
      <c r="N62" s="63"/>
      <c r="O62" s="29"/>
    </row>
    <row r="63" spans="1:21" x14ac:dyDescent="0.25">
      <c r="A63" s="27"/>
      <c r="B63" s="6"/>
      <c r="C63" s="7">
        <v>-8.58</v>
      </c>
      <c r="D63" s="7">
        <v>136.97999999999999</v>
      </c>
      <c r="E63" s="8"/>
      <c r="F63" s="9">
        <v>136.85</v>
      </c>
      <c r="G63" s="10">
        <v>0.12999999999999545</v>
      </c>
      <c r="H63" s="62"/>
      <c r="I63" s="63"/>
      <c r="J63" s="63"/>
      <c r="K63" s="63"/>
      <c r="L63" s="63"/>
      <c r="M63" s="63"/>
      <c r="N63" s="63"/>
      <c r="O63" s="29"/>
    </row>
    <row r="64" spans="1:21" x14ac:dyDescent="0.25">
      <c r="A64" s="27"/>
      <c r="B64" s="6"/>
      <c r="C64" s="7">
        <v>-1.42</v>
      </c>
      <c r="D64" s="7">
        <v>138.49</v>
      </c>
      <c r="E64" s="8" t="s">
        <v>1</v>
      </c>
      <c r="F64" s="9">
        <v>138.38</v>
      </c>
      <c r="G64" s="10">
        <v>0.11000000000001364</v>
      </c>
      <c r="H64" s="62"/>
      <c r="I64" s="63"/>
      <c r="J64" s="63"/>
      <c r="K64" s="63"/>
      <c r="L64" s="63"/>
      <c r="M64" s="63"/>
      <c r="N64" s="63"/>
      <c r="O64" s="29"/>
    </row>
    <row r="65" spans="1:15" ht="15" hidden="1" customHeight="1" x14ac:dyDescent="0.25">
      <c r="A65" s="27"/>
      <c r="B65" s="6"/>
      <c r="C65" s="7">
        <v>2.93</v>
      </c>
      <c r="D65" s="7">
        <v>138.87</v>
      </c>
      <c r="E65" s="8" t="s">
        <v>2</v>
      </c>
      <c r="F65" s="11"/>
      <c r="G65" s="10"/>
      <c r="H65" s="62"/>
      <c r="I65" s="63"/>
      <c r="J65" s="63"/>
      <c r="K65" s="63"/>
      <c r="L65" s="63"/>
      <c r="M65" s="63"/>
      <c r="N65" s="63"/>
      <c r="O65" s="29"/>
    </row>
    <row r="66" spans="1:15" ht="15" hidden="1" customHeight="1" x14ac:dyDescent="0.25">
      <c r="A66" s="27"/>
      <c r="B66" s="6"/>
      <c r="C66" s="7">
        <v>6.55</v>
      </c>
      <c r="D66" s="7">
        <v>138.97999999999999</v>
      </c>
      <c r="E66" s="8" t="s">
        <v>3</v>
      </c>
      <c r="F66" s="11"/>
      <c r="G66" s="10"/>
      <c r="H66" s="62"/>
      <c r="I66" s="63"/>
      <c r="J66" s="63"/>
      <c r="K66" s="63"/>
      <c r="L66" s="63"/>
      <c r="M66" s="63"/>
      <c r="N66" s="63"/>
      <c r="O66" s="29"/>
    </row>
    <row r="67" spans="1:15" ht="15" hidden="1" customHeight="1" x14ac:dyDescent="0.25">
      <c r="A67" s="27"/>
      <c r="B67" s="6"/>
      <c r="C67" s="7">
        <v>10.210000000000001</v>
      </c>
      <c r="D67" s="7">
        <v>138.97</v>
      </c>
      <c r="E67" s="8" t="s">
        <v>4</v>
      </c>
      <c r="F67" s="11"/>
      <c r="G67" s="10"/>
      <c r="H67" s="62"/>
      <c r="I67" s="63"/>
      <c r="J67" s="63"/>
      <c r="K67" s="63"/>
      <c r="L67" s="63"/>
      <c r="M67" s="63"/>
      <c r="N67" s="63"/>
      <c r="O67" s="29"/>
    </row>
    <row r="68" spans="1:15" ht="15" hidden="1" customHeight="1" x14ac:dyDescent="0.25">
      <c r="A68" s="27"/>
      <c r="B68" s="6"/>
      <c r="C68" s="7">
        <v>14.8</v>
      </c>
      <c r="D68" s="7">
        <v>138.58000000000001</v>
      </c>
      <c r="E68" s="8" t="s">
        <v>5</v>
      </c>
      <c r="F68" s="9">
        <v>138.47</v>
      </c>
      <c r="G68" s="10">
        <v>0.11000000000001364</v>
      </c>
      <c r="H68" s="62"/>
      <c r="I68" s="63"/>
      <c r="J68" s="63"/>
      <c r="K68" s="63"/>
      <c r="L68" s="63"/>
      <c r="M68" s="63"/>
      <c r="N68" s="63"/>
      <c r="O68" s="29"/>
    </row>
    <row r="69" spans="1:15" ht="15" hidden="1" customHeight="1" x14ac:dyDescent="0.25">
      <c r="A69" s="27"/>
      <c r="B69" s="6"/>
      <c r="C69" s="7">
        <v>21</v>
      </c>
      <c r="D69" s="7">
        <v>136.55000000000001</v>
      </c>
      <c r="E69" s="8"/>
      <c r="F69" s="9">
        <v>136.42000000000002</v>
      </c>
      <c r="G69" s="10">
        <v>0.12999999999999545</v>
      </c>
      <c r="H69" s="62"/>
      <c r="I69" s="63"/>
      <c r="J69" s="63"/>
      <c r="K69" s="63"/>
      <c r="L69" s="63"/>
      <c r="M69" s="63"/>
      <c r="N69" s="63"/>
      <c r="O69" s="29"/>
    </row>
    <row r="70" spans="1:15" ht="15" hidden="1" customHeight="1" x14ac:dyDescent="0.25">
      <c r="A70" s="27"/>
      <c r="B70" s="6"/>
      <c r="C70" s="7">
        <v>22.645</v>
      </c>
      <c r="D70" s="7">
        <v>136.565</v>
      </c>
      <c r="E70" s="8" t="s">
        <v>6</v>
      </c>
      <c r="F70" s="9">
        <v>136.41499999999999</v>
      </c>
      <c r="G70" s="10">
        <v>0.15000000000000568</v>
      </c>
      <c r="H70" s="62"/>
      <c r="I70" s="63"/>
      <c r="J70" s="63"/>
      <c r="K70" s="63"/>
      <c r="L70" s="63"/>
      <c r="M70" s="63"/>
      <c r="N70" s="63"/>
      <c r="O70" s="29"/>
    </row>
    <row r="71" spans="1:15" x14ac:dyDescent="0.25">
      <c r="A71" s="27"/>
      <c r="B71" s="6">
        <v>1440</v>
      </c>
      <c r="C71" s="7"/>
      <c r="D71" s="7"/>
      <c r="E71" s="8"/>
      <c r="F71" s="11"/>
      <c r="G71" s="10"/>
      <c r="H71" s="62"/>
      <c r="I71" s="63"/>
      <c r="J71" s="63"/>
      <c r="K71" s="63"/>
      <c r="L71" s="63"/>
      <c r="M71" s="63"/>
      <c r="N71" s="63"/>
      <c r="O71" s="29"/>
    </row>
    <row r="72" spans="1:15" x14ac:dyDescent="0.25">
      <c r="A72" s="27"/>
      <c r="B72" s="6"/>
      <c r="C72" s="7">
        <v>-19.294</v>
      </c>
      <c r="D72" s="7">
        <v>137.41300000000001</v>
      </c>
      <c r="E72" s="8" t="s">
        <v>0</v>
      </c>
      <c r="F72" s="9">
        <v>137.28300000000002</v>
      </c>
      <c r="G72" s="10">
        <v>0.12999999999999545</v>
      </c>
      <c r="H72" s="62"/>
      <c r="I72" s="63"/>
      <c r="J72" s="63"/>
      <c r="K72" s="63"/>
      <c r="L72" s="63"/>
      <c r="M72" s="63"/>
      <c r="N72" s="63"/>
      <c r="O72" s="29"/>
    </row>
    <row r="73" spans="1:15" x14ac:dyDescent="0.25">
      <c r="A73" s="27"/>
      <c r="B73" s="6"/>
      <c r="C73" s="7">
        <v>-15.81</v>
      </c>
      <c r="D73" s="7">
        <v>137.18</v>
      </c>
      <c r="E73" s="8"/>
      <c r="F73" s="9">
        <v>137.04000000000002</v>
      </c>
      <c r="G73" s="10">
        <v>0.13999999999998636</v>
      </c>
      <c r="H73" s="62"/>
      <c r="I73" s="63"/>
      <c r="J73" s="63"/>
      <c r="K73" s="63"/>
      <c r="L73" s="63"/>
      <c r="M73" s="63"/>
      <c r="N73" s="63"/>
      <c r="O73" s="29"/>
    </row>
    <row r="74" spans="1:15" x14ac:dyDescent="0.25">
      <c r="A74" s="27"/>
      <c r="B74" s="6"/>
      <c r="C74" s="7">
        <v>-11.89</v>
      </c>
      <c r="D74" s="7">
        <v>136.85</v>
      </c>
      <c r="E74" s="8"/>
      <c r="F74" s="9">
        <v>136.75</v>
      </c>
      <c r="G74" s="10">
        <v>9.9999999999994316E-2</v>
      </c>
      <c r="H74" s="62"/>
      <c r="I74" s="63"/>
      <c r="J74" s="63"/>
      <c r="K74" s="63"/>
      <c r="L74" s="63"/>
      <c r="M74" s="63"/>
      <c r="N74" s="63"/>
      <c r="O74" s="29"/>
    </row>
    <row r="75" spans="1:15" x14ac:dyDescent="0.25">
      <c r="A75" s="27"/>
      <c r="B75" s="6"/>
      <c r="C75" s="7">
        <v>-11.01</v>
      </c>
      <c r="D75" s="7">
        <v>136.86000000000001</v>
      </c>
      <c r="E75" s="8"/>
      <c r="F75" s="9">
        <v>136.71</v>
      </c>
      <c r="G75" s="10">
        <v>0.15000000000000568</v>
      </c>
      <c r="H75" s="62"/>
      <c r="I75" s="63"/>
      <c r="J75" s="63"/>
      <c r="K75" s="63"/>
      <c r="L75" s="63"/>
      <c r="M75" s="63"/>
      <c r="N75" s="63"/>
      <c r="O75" s="29"/>
    </row>
    <row r="76" spans="1:15" x14ac:dyDescent="0.25">
      <c r="A76" s="27"/>
      <c r="B76" s="6"/>
      <c r="C76" s="7">
        <v>-7.49</v>
      </c>
      <c r="D76" s="7">
        <v>137.11000000000001</v>
      </c>
      <c r="E76" s="8"/>
      <c r="F76" s="9">
        <v>137.01000000000002</v>
      </c>
      <c r="G76" s="10">
        <v>9.9999999999994316E-2</v>
      </c>
      <c r="H76" s="62"/>
      <c r="I76" s="63"/>
      <c r="J76" s="63"/>
      <c r="K76" s="63"/>
      <c r="L76" s="63"/>
      <c r="M76" s="63"/>
      <c r="N76" s="63"/>
      <c r="O76" s="29"/>
    </row>
    <row r="77" spans="1:15" x14ac:dyDescent="0.25">
      <c r="A77" s="27"/>
      <c r="B77" s="6"/>
      <c r="C77" s="7">
        <v>-1.78</v>
      </c>
      <c r="D77" s="7">
        <v>138.5</v>
      </c>
      <c r="E77" s="8" t="s">
        <v>1</v>
      </c>
      <c r="F77" s="9">
        <v>138.36000000000001</v>
      </c>
      <c r="G77" s="10">
        <v>0.13999999999998636</v>
      </c>
      <c r="H77" s="62"/>
      <c r="I77" s="63"/>
      <c r="J77" s="63"/>
      <c r="K77" s="63"/>
      <c r="L77" s="63"/>
      <c r="M77" s="63"/>
      <c r="N77" s="63"/>
      <c r="O77" s="29"/>
    </row>
    <row r="78" spans="1:15" hidden="1" x14ac:dyDescent="0.25">
      <c r="A78" s="27"/>
      <c r="B78" s="6"/>
      <c r="C78" s="7">
        <v>2.93</v>
      </c>
      <c r="D78" s="7">
        <v>138.96</v>
      </c>
      <c r="E78" s="8" t="s">
        <v>2</v>
      </c>
      <c r="F78" s="11"/>
      <c r="G78" s="10"/>
      <c r="H78" s="28"/>
      <c r="I78" s="28"/>
      <c r="J78" s="28"/>
      <c r="K78" s="28"/>
      <c r="L78" s="28"/>
      <c r="M78" s="28"/>
      <c r="N78" s="28"/>
      <c r="O78" s="29"/>
    </row>
    <row r="79" spans="1:15" hidden="1" x14ac:dyDescent="0.25">
      <c r="A79" s="27"/>
      <c r="B79" s="6"/>
      <c r="C79" s="7">
        <v>6.61</v>
      </c>
      <c r="D79" s="7">
        <v>139.03</v>
      </c>
      <c r="E79" s="8" t="s">
        <v>3</v>
      </c>
      <c r="F79" s="11"/>
      <c r="G79" s="10"/>
      <c r="H79" s="28"/>
      <c r="I79" s="28"/>
      <c r="J79" s="28"/>
      <c r="K79" s="28"/>
      <c r="L79" s="28"/>
      <c r="M79" s="28"/>
      <c r="N79" s="28"/>
      <c r="O79" s="29"/>
    </row>
    <row r="80" spans="1:15" hidden="1" x14ac:dyDescent="0.25">
      <c r="A80" s="27"/>
      <c r="B80" s="6"/>
      <c r="C80" s="7">
        <v>10.09</v>
      </c>
      <c r="D80" s="7">
        <v>139</v>
      </c>
      <c r="E80" s="8" t="s">
        <v>4</v>
      </c>
      <c r="F80" s="11"/>
      <c r="G80" s="10"/>
      <c r="H80" s="28"/>
      <c r="I80" s="28"/>
      <c r="J80" s="28"/>
      <c r="K80" s="28"/>
      <c r="L80" s="28"/>
      <c r="M80" s="28"/>
      <c r="N80" s="28"/>
      <c r="O80" s="29"/>
    </row>
    <row r="81" spans="1:15" hidden="1" x14ac:dyDescent="0.25">
      <c r="A81" s="27"/>
      <c r="B81" s="6"/>
      <c r="C81" s="7">
        <v>14.56</v>
      </c>
      <c r="D81" s="7">
        <v>138.65</v>
      </c>
      <c r="E81" s="8" t="s">
        <v>5</v>
      </c>
      <c r="F81" s="9">
        <v>138.53</v>
      </c>
      <c r="G81" s="10">
        <v>0.12000000000000455</v>
      </c>
      <c r="H81" s="28"/>
      <c r="I81" s="28"/>
      <c r="J81" s="28"/>
      <c r="K81" s="28"/>
      <c r="L81" s="28"/>
      <c r="M81" s="28"/>
      <c r="N81" s="28"/>
      <c r="O81" s="29"/>
    </row>
    <row r="82" spans="1:15" hidden="1" x14ac:dyDescent="0.25">
      <c r="A82" s="27"/>
      <c r="B82" s="6"/>
      <c r="C82" s="7">
        <v>18.22</v>
      </c>
      <c r="D82" s="7">
        <v>137.1</v>
      </c>
      <c r="E82" s="8"/>
      <c r="F82" s="9">
        <v>137</v>
      </c>
      <c r="G82" s="10">
        <v>9.9999999999994316E-2</v>
      </c>
      <c r="H82" s="28"/>
      <c r="I82" s="28"/>
      <c r="J82" s="28"/>
      <c r="K82" s="28"/>
      <c r="L82" s="28"/>
      <c r="M82" s="28"/>
      <c r="N82" s="28"/>
      <c r="O82" s="29"/>
    </row>
    <row r="83" spans="1:15" hidden="1" x14ac:dyDescent="0.25">
      <c r="A83" s="27"/>
      <c r="B83" s="6"/>
      <c r="C83" s="7">
        <v>20.681999999999999</v>
      </c>
      <c r="D83" s="7">
        <v>137.066</v>
      </c>
      <c r="E83" s="8" t="s">
        <v>6</v>
      </c>
      <c r="F83" s="9">
        <v>136.96600000000001</v>
      </c>
      <c r="G83" s="10">
        <v>9.9999999999994316E-2</v>
      </c>
      <c r="H83" s="28"/>
      <c r="I83" s="28"/>
      <c r="J83" s="28"/>
      <c r="K83" s="28"/>
      <c r="L83" s="28"/>
      <c r="M83" s="28"/>
      <c r="N83" s="28"/>
      <c r="O83" s="29"/>
    </row>
    <row r="84" spans="1:15" x14ac:dyDescent="0.25">
      <c r="A84" s="27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9"/>
    </row>
    <row r="85" spans="1:15" ht="15.75" thickBot="1" x14ac:dyDescent="0.3">
      <c r="A85" s="30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2"/>
    </row>
    <row r="86" spans="1:15" ht="15.75" thickTop="1" x14ac:dyDescent="0.25"/>
    <row r="116" spans="10:22" ht="15.75" thickBot="1" x14ac:dyDescent="0.3"/>
    <row r="117" spans="10:22" ht="15.75" thickTop="1" x14ac:dyDescent="0.25">
      <c r="J117" s="24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6"/>
    </row>
    <row r="118" spans="10:22" x14ac:dyDescent="0.25">
      <c r="J118" s="27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9"/>
    </row>
    <row r="119" spans="10:22" x14ac:dyDescent="0.25">
      <c r="J119" s="27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9"/>
    </row>
    <row r="120" spans="10:22" x14ac:dyDescent="0.25">
      <c r="J120" s="27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9"/>
    </row>
    <row r="121" spans="10:22" x14ac:dyDescent="0.25">
      <c r="J121" s="27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9"/>
    </row>
    <row r="122" spans="10:22" x14ac:dyDescent="0.25">
      <c r="J122" s="27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9"/>
    </row>
    <row r="123" spans="10:22" x14ac:dyDescent="0.25">
      <c r="J123" s="27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9"/>
    </row>
    <row r="124" spans="10:22" x14ac:dyDescent="0.25">
      <c r="J124" s="27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9"/>
    </row>
    <row r="125" spans="10:22" x14ac:dyDescent="0.25">
      <c r="J125" s="27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9"/>
    </row>
    <row r="126" spans="10:22" x14ac:dyDescent="0.25">
      <c r="J126" s="27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9"/>
    </row>
    <row r="127" spans="10:22" x14ac:dyDescent="0.25">
      <c r="J127" s="27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9"/>
    </row>
    <row r="128" spans="10:22" hidden="1" x14ac:dyDescent="0.25">
      <c r="M128" s="45">
        <v>1420</v>
      </c>
      <c r="N128" s="46"/>
      <c r="O128" s="46"/>
      <c r="P128" s="47"/>
      <c r="Q128" s="48"/>
      <c r="R128" s="49"/>
    </row>
    <row r="129" spans="10:22" x14ac:dyDescent="0.25">
      <c r="J129" s="27"/>
      <c r="K129" s="28"/>
      <c r="L129" s="28"/>
      <c r="M129" s="55"/>
      <c r="N129" s="56">
        <v>-19.463999999999999</v>
      </c>
      <c r="O129" s="56">
        <v>137.36099999999999</v>
      </c>
      <c r="P129" s="57" t="s">
        <v>0</v>
      </c>
      <c r="Q129" s="58">
        <v>137.221</v>
      </c>
      <c r="R129" s="59">
        <v>0.13999999999998636</v>
      </c>
      <c r="S129" s="28"/>
      <c r="T129" s="28"/>
      <c r="U129" s="28"/>
      <c r="V129" s="29"/>
    </row>
    <row r="130" spans="10:22" x14ac:dyDescent="0.25">
      <c r="J130" s="27"/>
      <c r="K130" s="28"/>
      <c r="L130" s="28"/>
      <c r="M130" s="55"/>
      <c r="N130" s="56">
        <v>-17.88</v>
      </c>
      <c r="O130" s="56">
        <v>137.30000000000001</v>
      </c>
      <c r="P130" s="57"/>
      <c r="Q130" s="58">
        <v>137.17000000000002</v>
      </c>
      <c r="R130" s="59">
        <v>0.12999999999999545</v>
      </c>
      <c r="S130" s="28"/>
      <c r="T130" s="28"/>
      <c r="U130" s="28"/>
      <c r="V130" s="29"/>
    </row>
    <row r="131" spans="10:22" x14ac:dyDescent="0.25">
      <c r="J131" s="27"/>
      <c r="K131" s="28"/>
      <c r="L131" s="28"/>
      <c r="M131" s="55"/>
      <c r="N131" s="56">
        <v>-12.08</v>
      </c>
      <c r="O131" s="56">
        <v>136.82</v>
      </c>
      <c r="P131" s="57"/>
      <c r="Q131" s="58">
        <v>136.66999999999999</v>
      </c>
      <c r="R131" s="59">
        <v>0.15000000000000568</v>
      </c>
      <c r="S131" s="28"/>
      <c r="T131" s="28"/>
      <c r="U131" s="28"/>
      <c r="V131" s="29"/>
    </row>
    <row r="132" spans="10:22" x14ac:dyDescent="0.25">
      <c r="J132" s="27"/>
      <c r="K132" s="28"/>
      <c r="L132" s="28"/>
      <c r="M132" s="55"/>
      <c r="N132" s="56">
        <v>-8.58</v>
      </c>
      <c r="O132" s="56">
        <v>136.97999999999999</v>
      </c>
      <c r="P132" s="57"/>
      <c r="Q132" s="58">
        <v>136.85</v>
      </c>
      <c r="R132" s="59">
        <v>0.12999999999999545</v>
      </c>
      <c r="S132" s="28"/>
      <c r="T132" s="28"/>
      <c r="U132" s="28"/>
      <c r="V132" s="29"/>
    </row>
    <row r="133" spans="10:22" x14ac:dyDescent="0.25">
      <c r="J133" s="27"/>
      <c r="K133" s="28"/>
      <c r="L133" s="28"/>
      <c r="M133" s="55"/>
      <c r="N133" s="56">
        <v>-1.42</v>
      </c>
      <c r="O133" s="56">
        <v>138.49</v>
      </c>
      <c r="P133" s="57" t="s">
        <v>1</v>
      </c>
      <c r="Q133" s="58">
        <v>138.38</v>
      </c>
      <c r="R133" s="59">
        <v>0.11000000000001364</v>
      </c>
      <c r="S133" s="28"/>
      <c r="T133" s="28"/>
      <c r="U133" s="28"/>
      <c r="V133" s="29"/>
    </row>
    <row r="134" spans="10:22" hidden="1" x14ac:dyDescent="0.25">
      <c r="M134" s="50"/>
      <c r="N134" s="51">
        <v>2.93</v>
      </c>
      <c r="O134" s="51">
        <v>138.87</v>
      </c>
      <c r="P134" s="52" t="s">
        <v>2</v>
      </c>
      <c r="Q134" s="53"/>
      <c r="R134" s="54"/>
    </row>
    <row r="135" spans="10:22" hidden="1" x14ac:dyDescent="0.25">
      <c r="M135" s="17"/>
      <c r="N135" s="18">
        <v>6.55</v>
      </c>
      <c r="O135" s="18">
        <v>138.97999999999999</v>
      </c>
      <c r="P135" s="19" t="s">
        <v>3</v>
      </c>
      <c r="Q135" s="22"/>
      <c r="R135" s="21"/>
    </row>
    <row r="136" spans="10:22" hidden="1" x14ac:dyDescent="0.25">
      <c r="M136" s="17"/>
      <c r="N136" s="18">
        <v>10.210000000000001</v>
      </c>
      <c r="O136" s="18">
        <v>138.97</v>
      </c>
      <c r="P136" s="19" t="s">
        <v>4</v>
      </c>
      <c r="Q136" s="22"/>
      <c r="R136" s="21"/>
    </row>
    <row r="137" spans="10:22" hidden="1" x14ac:dyDescent="0.25">
      <c r="M137" s="17"/>
      <c r="N137" s="18">
        <v>14.8</v>
      </c>
      <c r="O137" s="18">
        <v>138.58000000000001</v>
      </c>
      <c r="P137" s="19" t="s">
        <v>5</v>
      </c>
      <c r="Q137" s="20">
        <v>138.47</v>
      </c>
      <c r="R137" s="21">
        <v>0.11000000000001364</v>
      </c>
    </row>
    <row r="138" spans="10:22" hidden="1" x14ac:dyDescent="0.25">
      <c r="M138" s="17"/>
      <c r="N138" s="18">
        <v>21</v>
      </c>
      <c r="O138" s="18">
        <v>136.55000000000001</v>
      </c>
      <c r="P138" s="19"/>
      <c r="Q138" s="20">
        <v>136.42000000000002</v>
      </c>
      <c r="R138" s="21">
        <v>0.12999999999999545</v>
      </c>
    </row>
    <row r="139" spans="10:22" hidden="1" x14ac:dyDescent="0.25">
      <c r="M139" s="17"/>
      <c r="N139" s="18">
        <v>22.645</v>
      </c>
      <c r="O139" s="18">
        <v>136.565</v>
      </c>
      <c r="P139" s="19" t="s">
        <v>6</v>
      </c>
      <c r="Q139" s="20">
        <v>136.41499999999999</v>
      </c>
      <c r="R139" s="21">
        <v>0.15000000000000568</v>
      </c>
    </row>
    <row r="140" spans="10:22" hidden="1" x14ac:dyDescent="0.25">
      <c r="M140" s="39">
        <v>1440</v>
      </c>
      <c r="N140" s="40"/>
      <c r="O140" s="40"/>
      <c r="P140" s="41"/>
      <c r="Q140" s="42"/>
      <c r="R140" s="43"/>
    </row>
    <row r="141" spans="10:22" x14ac:dyDescent="0.25">
      <c r="J141" s="27"/>
      <c r="K141" s="28"/>
      <c r="L141" s="28"/>
      <c r="M141" s="55"/>
      <c r="N141" s="56">
        <v>-19.294</v>
      </c>
      <c r="O141" s="56">
        <v>137.41300000000001</v>
      </c>
      <c r="P141" s="57" t="s">
        <v>0</v>
      </c>
      <c r="Q141" s="58">
        <v>137.28300000000002</v>
      </c>
      <c r="R141" s="59">
        <v>0.12999999999999545</v>
      </c>
      <c r="S141" s="28"/>
      <c r="T141" s="28"/>
      <c r="U141" s="28"/>
      <c r="V141" s="29"/>
    </row>
    <row r="142" spans="10:22" x14ac:dyDescent="0.25">
      <c r="J142" s="27"/>
      <c r="K142" s="28"/>
      <c r="L142" s="28"/>
      <c r="M142" s="55"/>
      <c r="N142" s="56">
        <v>-15.81</v>
      </c>
      <c r="O142" s="56">
        <v>137.18</v>
      </c>
      <c r="P142" s="57"/>
      <c r="Q142" s="58">
        <v>137.04000000000002</v>
      </c>
      <c r="R142" s="59">
        <v>0.13999999999998636</v>
      </c>
      <c r="S142" s="28"/>
      <c r="T142" s="28"/>
      <c r="U142" s="28"/>
      <c r="V142" s="29"/>
    </row>
    <row r="143" spans="10:22" x14ac:dyDescent="0.25">
      <c r="J143" s="27"/>
      <c r="K143" s="28"/>
      <c r="L143" s="28"/>
      <c r="M143" s="55"/>
      <c r="N143" s="56">
        <v>-11.89</v>
      </c>
      <c r="O143" s="56">
        <v>136.85</v>
      </c>
      <c r="P143" s="57"/>
      <c r="Q143" s="58">
        <v>136.75</v>
      </c>
      <c r="R143" s="59">
        <v>9.9999999999994316E-2</v>
      </c>
      <c r="S143" s="28"/>
      <c r="T143" s="28"/>
      <c r="U143" s="28"/>
      <c r="V143" s="29"/>
    </row>
    <row r="144" spans="10:22" x14ac:dyDescent="0.25">
      <c r="J144" s="27"/>
      <c r="K144" s="28"/>
      <c r="L144" s="28"/>
      <c r="M144" s="55"/>
      <c r="N144" s="56">
        <v>-11.01</v>
      </c>
      <c r="O144" s="56">
        <v>136.86000000000001</v>
      </c>
      <c r="P144" s="57"/>
      <c r="Q144" s="58">
        <v>136.71</v>
      </c>
      <c r="R144" s="59">
        <v>0.15000000000000568</v>
      </c>
      <c r="S144" s="28"/>
      <c r="T144" s="28"/>
      <c r="U144" s="28"/>
      <c r="V144" s="29"/>
    </row>
    <row r="145" spans="10:22" x14ac:dyDescent="0.25">
      <c r="J145" s="27"/>
      <c r="K145" s="28"/>
      <c r="L145" s="28"/>
      <c r="M145" s="55"/>
      <c r="N145" s="56">
        <v>-7.49</v>
      </c>
      <c r="O145" s="56">
        <v>137.11000000000001</v>
      </c>
      <c r="P145" s="57"/>
      <c r="Q145" s="58">
        <v>137.01000000000002</v>
      </c>
      <c r="R145" s="59">
        <v>9.9999999999994316E-2</v>
      </c>
      <c r="S145" s="28"/>
      <c r="T145" s="28"/>
      <c r="U145" s="28"/>
      <c r="V145" s="29"/>
    </row>
    <row r="146" spans="10:22" x14ac:dyDescent="0.25">
      <c r="J146" s="27"/>
      <c r="K146" s="28"/>
      <c r="L146" s="28"/>
      <c r="M146" s="55"/>
      <c r="N146" s="56">
        <v>-1.78</v>
      </c>
      <c r="O146" s="56">
        <v>138.5</v>
      </c>
      <c r="P146" s="57" t="s">
        <v>1</v>
      </c>
      <c r="Q146" s="58">
        <v>138.36000000000001</v>
      </c>
      <c r="R146" s="59">
        <v>0.13999999999998636</v>
      </c>
      <c r="S146" s="28"/>
      <c r="T146" s="28"/>
      <c r="U146" s="28"/>
      <c r="V146" s="29"/>
    </row>
    <row r="147" spans="10:22" hidden="1" x14ac:dyDescent="0.25">
      <c r="M147" s="50"/>
      <c r="N147" s="51">
        <v>2.93</v>
      </c>
      <c r="O147" s="51">
        <v>138.96</v>
      </c>
      <c r="P147" s="52" t="s">
        <v>2</v>
      </c>
      <c r="Q147" s="53"/>
      <c r="R147" s="54"/>
    </row>
    <row r="148" spans="10:22" hidden="1" x14ac:dyDescent="0.25">
      <c r="M148" s="17"/>
      <c r="N148" s="18">
        <v>6.61</v>
      </c>
      <c r="O148" s="18">
        <v>139.03</v>
      </c>
      <c r="P148" s="19" t="s">
        <v>3</v>
      </c>
      <c r="Q148" s="22"/>
      <c r="R148" s="21"/>
    </row>
    <row r="149" spans="10:22" hidden="1" x14ac:dyDescent="0.25">
      <c r="M149" s="17"/>
      <c r="N149" s="18">
        <v>10.09</v>
      </c>
      <c r="O149" s="18">
        <v>139</v>
      </c>
      <c r="P149" s="19" t="s">
        <v>4</v>
      </c>
      <c r="Q149" s="22"/>
      <c r="R149" s="21"/>
    </row>
    <row r="150" spans="10:22" hidden="1" x14ac:dyDescent="0.25">
      <c r="M150" s="17"/>
      <c r="N150" s="18">
        <v>14.56</v>
      </c>
      <c r="O150" s="18">
        <v>138.65</v>
      </c>
      <c r="P150" s="19" t="s">
        <v>5</v>
      </c>
      <c r="Q150" s="20">
        <v>138.53</v>
      </c>
      <c r="R150" s="21">
        <v>0.12000000000000455</v>
      </c>
    </row>
    <row r="151" spans="10:22" hidden="1" x14ac:dyDescent="0.25">
      <c r="M151" s="17"/>
      <c r="N151" s="18">
        <v>18.22</v>
      </c>
      <c r="O151" s="18">
        <v>137.1</v>
      </c>
      <c r="P151" s="19"/>
      <c r="Q151" s="20">
        <v>137</v>
      </c>
      <c r="R151" s="21">
        <v>9.9999999999994316E-2</v>
      </c>
    </row>
    <row r="152" spans="10:22" hidden="1" x14ac:dyDescent="0.25">
      <c r="M152" s="39"/>
      <c r="N152" s="40">
        <v>20.681999999999999</v>
      </c>
      <c r="O152" s="40">
        <v>137.066</v>
      </c>
      <c r="P152" s="41" t="s">
        <v>6</v>
      </c>
      <c r="Q152" s="44">
        <v>136.96600000000001</v>
      </c>
      <c r="R152" s="43">
        <v>9.9999999999994316E-2</v>
      </c>
    </row>
    <row r="153" spans="10:22" x14ac:dyDescent="0.25">
      <c r="J153" s="27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9"/>
    </row>
    <row r="154" spans="10:22" x14ac:dyDescent="0.25">
      <c r="J154" s="27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9"/>
    </row>
    <row r="155" spans="10:22" x14ac:dyDescent="0.25">
      <c r="J155" s="27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9"/>
    </row>
    <row r="156" spans="10:22" x14ac:dyDescent="0.25">
      <c r="J156" s="27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9"/>
    </row>
    <row r="157" spans="10:22" x14ac:dyDescent="0.25">
      <c r="J157" s="27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9"/>
    </row>
    <row r="158" spans="10:22" x14ac:dyDescent="0.25">
      <c r="J158" s="27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9"/>
    </row>
    <row r="159" spans="10:22" x14ac:dyDescent="0.25">
      <c r="J159" s="27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9"/>
    </row>
    <row r="160" spans="10:22" x14ac:dyDescent="0.25">
      <c r="J160" s="27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9"/>
    </row>
    <row r="161" spans="10:22" x14ac:dyDescent="0.25">
      <c r="J161" s="27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9"/>
    </row>
    <row r="162" spans="10:22" x14ac:dyDescent="0.25">
      <c r="J162" s="27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9"/>
    </row>
    <row r="163" spans="10:22" x14ac:dyDescent="0.25">
      <c r="J163" s="27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9"/>
    </row>
    <row r="164" spans="10:22" x14ac:dyDescent="0.25">
      <c r="J164" s="27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9"/>
    </row>
    <row r="165" spans="10:22" x14ac:dyDescent="0.25">
      <c r="J165" s="27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9"/>
    </row>
    <row r="166" spans="10:22" x14ac:dyDescent="0.25">
      <c r="J166" s="27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9"/>
    </row>
    <row r="167" spans="10:22" ht="15.75" thickBot="1" x14ac:dyDescent="0.3">
      <c r="J167" s="30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2"/>
    </row>
    <row r="168" spans="10:22" ht="15.75" thickTop="1" x14ac:dyDescent="0.25"/>
  </sheetData>
  <autoFilter ref="M127:R152">
    <filterColumn colId="1">
      <filters>
        <filter val="-1.420"/>
        <filter val="-1.780"/>
        <filter val="-11.010"/>
        <filter val="-11.890"/>
        <filter val="-12.080"/>
        <filter val="-15.810"/>
        <filter val="-17.880"/>
        <filter val="-19.294"/>
        <filter val="-19.464"/>
        <filter val="-7.490"/>
        <filter val="-8.580"/>
      </filters>
    </filterColumn>
  </autoFilter>
  <mergeCells count="5">
    <mergeCell ref="H29:N53"/>
    <mergeCell ref="H59:N77"/>
    <mergeCell ref="I2:N26"/>
    <mergeCell ref="P1:U1"/>
    <mergeCell ref="W1:AB1"/>
  </mergeCells>
  <pageMargins left="0.7" right="0.7" top="0.75" bottom="0.75" header="0.3" footer="0.3"/>
  <pageSetup paperSize="9" orientation="portrait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Akbar Doolosbekov</dc:creator>
  <cp:lastModifiedBy>Elena</cp:lastModifiedBy>
  <dcterms:created xsi:type="dcterms:W3CDTF">2016-04-02T09:24:07Z</dcterms:created>
  <dcterms:modified xsi:type="dcterms:W3CDTF">2016-04-02T13:26:23Z</dcterms:modified>
</cp:coreProperties>
</file>