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0" yWindow="60" windowWidth="19440" windowHeight="122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T3" i="1" l="1"/>
  <c r="T4" i="1"/>
  <c r="T5" i="1" s="1"/>
  <c r="T6" i="1" s="1"/>
  <c r="T7" i="1" s="1"/>
  <c r="T8" i="1" s="1"/>
  <c r="T9" i="1" s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T50" i="1" s="1"/>
  <c r="T51" i="1" s="1"/>
  <c r="T52" i="1" s="1"/>
  <c r="T53" i="1" s="1"/>
  <c r="T54" i="1" s="1"/>
  <c r="T55" i="1" s="1"/>
  <c r="T56" i="1" s="1"/>
  <c r="T57" i="1" s="1"/>
  <c r="T58" i="1" s="1"/>
  <c r="T59" i="1" s="1"/>
  <c r="T60" i="1" s="1"/>
  <c r="T61" i="1" s="1"/>
  <c r="T62" i="1" s="1"/>
  <c r="T63" i="1" s="1"/>
  <c r="T64" i="1" s="1"/>
  <c r="T65" i="1" s="1"/>
  <c r="T66" i="1" s="1"/>
  <c r="T67" i="1" s="1"/>
  <c r="T68" i="1" s="1"/>
  <c r="T69" i="1" s="1"/>
  <c r="T70" i="1" s="1"/>
  <c r="T71" i="1" s="1"/>
  <c r="T72" i="1" s="1"/>
  <c r="T73" i="1" s="1"/>
  <c r="T74" i="1" s="1"/>
  <c r="T75" i="1" s="1"/>
  <c r="T76" i="1" s="1"/>
  <c r="T77" i="1" s="1"/>
  <c r="T78" i="1" s="1"/>
  <c r="T79" i="1" s="1"/>
  <c r="T80" i="1" s="1"/>
  <c r="T81" i="1" s="1"/>
  <c r="T82" i="1" s="1"/>
  <c r="T83" i="1" s="1"/>
  <c r="T84" i="1" s="1"/>
  <c r="T85" i="1" s="1"/>
  <c r="T86" i="1" s="1"/>
  <c r="T87" i="1" s="1"/>
  <c r="T88" i="1" s="1"/>
  <c r="T89" i="1" s="1"/>
  <c r="T90" i="1" s="1"/>
  <c r="T91" i="1" s="1"/>
  <c r="T92" i="1" s="1"/>
  <c r="T93" i="1" s="1"/>
  <c r="T94" i="1" s="1"/>
  <c r="T95" i="1" s="1"/>
  <c r="T96" i="1" s="1"/>
  <c r="T97" i="1" s="1"/>
  <c r="T98" i="1" s="1"/>
  <c r="T99" i="1" s="1"/>
  <c r="T100" i="1" s="1"/>
  <c r="T101" i="1" s="1"/>
  <c r="T102" i="1" s="1"/>
  <c r="T103" i="1" s="1"/>
  <c r="T104" i="1" s="1"/>
  <c r="T105" i="1" s="1"/>
  <c r="T106" i="1" s="1"/>
  <c r="T107" i="1" s="1"/>
  <c r="T108" i="1" s="1"/>
  <c r="T109" i="1" s="1"/>
  <c r="T110" i="1" s="1"/>
  <c r="T111" i="1" s="1"/>
  <c r="T112" i="1" s="1"/>
  <c r="T113" i="1" s="1"/>
  <c r="T114" i="1" s="1"/>
  <c r="T115" i="1" s="1"/>
  <c r="T116" i="1" s="1"/>
  <c r="T117" i="1" s="1"/>
  <c r="T118" i="1" s="1"/>
  <c r="T119" i="1" s="1"/>
  <c r="T120" i="1" s="1"/>
  <c r="T121" i="1" s="1"/>
  <c r="T122" i="1" s="1"/>
  <c r="T123" i="1" s="1"/>
  <c r="T124" i="1" s="1"/>
  <c r="T125" i="1" s="1"/>
  <c r="T126" i="1" s="1"/>
  <c r="T127" i="1" s="1"/>
  <c r="T128" i="1" s="1"/>
  <c r="T129" i="1" s="1"/>
  <c r="T130" i="1" s="1"/>
  <c r="T131" i="1" s="1"/>
  <c r="T132" i="1" s="1"/>
  <c r="T133" i="1" s="1"/>
  <c r="T134" i="1" s="1"/>
  <c r="T135" i="1" s="1"/>
  <c r="T136" i="1" s="1"/>
  <c r="T137" i="1" s="1"/>
  <c r="T138" i="1" s="1"/>
  <c r="T139" i="1" s="1"/>
  <c r="T140" i="1" s="1"/>
  <c r="T141" i="1" s="1"/>
  <c r="T142" i="1" s="1"/>
  <c r="T2" i="1"/>
  <c r="T1" i="1"/>
  <c r="J5" i="1"/>
  <c r="J6" i="1"/>
  <c r="C1" i="1" l="1"/>
  <c r="H13" i="1" l="1"/>
  <c r="H12" i="1" l="1"/>
  <c r="D12" i="1"/>
  <c r="D13" i="1"/>
  <c r="H8" i="1"/>
  <c r="D8" i="1"/>
  <c r="H9" i="1"/>
  <c r="D9" i="1"/>
  <c r="H10" i="1"/>
  <c r="D10" i="1"/>
  <c r="D5" i="1" l="1"/>
  <c r="D6" i="1"/>
  <c r="D7" i="1"/>
  <c r="D11" i="1"/>
  <c r="H5" i="1"/>
  <c r="H6" i="1"/>
  <c r="H7" i="1"/>
  <c r="H11" i="1"/>
</calcChain>
</file>

<file path=xl/sharedStrings.xml><?xml version="1.0" encoding="utf-8"?>
<sst xmlns="http://schemas.openxmlformats.org/spreadsheetml/2006/main" count="27" uniqueCount="13">
  <si>
    <t>Оъект</t>
  </si>
  <si>
    <t xml:space="preserve"> Статус объекта</t>
  </si>
  <si>
    <t>№</t>
  </si>
  <si>
    <t>СМР</t>
  </si>
  <si>
    <t>начала</t>
  </si>
  <si>
    <t>окончания</t>
  </si>
  <si>
    <t>Запланирован</t>
  </si>
  <si>
    <t>Проектные даты работ</t>
  </si>
  <si>
    <t>Дней</t>
  </si>
  <si>
    <t>Наименование</t>
  </si>
  <si>
    <t>Строй объект</t>
  </si>
  <si>
    <t xml:space="preserve">СМР </t>
  </si>
  <si>
    <t>Дата: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</si>
</sst>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14" fontId="0" fillId="0" borderId="0" xfId="0" applyNumberFormat="1"/>
    <xf numFmtId="0" fontId="2" fillId="3" borderId="1" xfId="0" applyFont="1" applyFill="1" applyBorder="1"/>
    <xf numFmtId="0" fontId="2" fillId="0" borderId="1" xfId="0" applyNumberFormat="1" applyFont="1" applyFill="1" applyBorder="1"/>
    <xf numFmtId="0" fontId="2" fillId="2" borderId="1" xfId="0" applyFont="1" applyFill="1" applyBorder="1"/>
    <xf numFmtId="14" fontId="0" fillId="4" borderId="1" xfId="0" applyNumberFormat="1" applyFill="1" applyBorder="1"/>
    <xf numFmtId="0" fontId="2" fillId="4" borderId="1" xfId="0" applyNumberFormat="1" applyFont="1" applyFill="1" applyBorder="1"/>
    <xf numFmtId="14" fontId="0" fillId="4" borderId="1" xfId="0" applyNumberFormat="1" applyFill="1" applyBorder="1" applyAlignment="1">
      <alignment horizontal="right" vertical="center"/>
    </xf>
    <xf numFmtId="14" fontId="0" fillId="0" borderId="1" xfId="0" applyNumberFormat="1" applyFill="1" applyBorder="1"/>
    <xf numFmtId="0" fontId="0" fillId="0" borderId="1" xfId="0" applyNumberFormat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4" borderId="1" xfId="0" applyNumberFormat="1" applyFont="1" applyFill="1" applyBorder="1"/>
    <xf numFmtId="0" fontId="1" fillId="2" borderId="1" xfId="0" applyFont="1" applyFill="1" applyBorder="1"/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3379C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noFill/>
            <a:ln>
              <a:noFill/>
            </a:ln>
          </c:spPr>
          <c:invertIfNegative val="0"/>
          <c:cat>
            <c:strRef>
              <c:f>Лист1!$D$5:$D$13</c:f>
              <c:strCache>
                <c:ptCount val="9"/>
                <c:pt idx="0">
                  <c:v>Строй объект 1</c:v>
                </c:pt>
                <c:pt idx="1">
                  <c:v>Строй объект 2</c:v>
                </c:pt>
                <c:pt idx="2">
                  <c:v>Строй объект 3</c:v>
                </c:pt>
                <c:pt idx="3">
                  <c:v>Строй объект 4</c:v>
                </c:pt>
                <c:pt idx="4">
                  <c:v>Строй объект 5</c:v>
                </c:pt>
                <c:pt idx="5">
                  <c:v>Строй объект 6</c:v>
                </c:pt>
                <c:pt idx="6">
                  <c:v>Строй объект 7</c:v>
                </c:pt>
                <c:pt idx="7">
                  <c:v>Строй объект 8</c:v>
                </c:pt>
                <c:pt idx="8">
                  <c:v>Строй объект 9</c:v>
                </c:pt>
              </c:strCache>
            </c:strRef>
          </c:cat>
          <c:val>
            <c:numRef>
              <c:f>Лист1!$F$5:$F$13</c:f>
              <c:numCache>
                <c:formatCode>m/d/yyyy</c:formatCode>
                <c:ptCount val="9"/>
                <c:pt idx="0">
                  <c:v>42278</c:v>
                </c:pt>
                <c:pt idx="1">
                  <c:v>42283</c:v>
                </c:pt>
                <c:pt idx="3">
                  <c:v>42286</c:v>
                </c:pt>
                <c:pt idx="4">
                  <c:v>42392</c:v>
                </c:pt>
                <c:pt idx="5">
                  <c:v>42401</c:v>
                </c:pt>
                <c:pt idx="6">
                  <c:v>42506</c:v>
                </c:pt>
                <c:pt idx="7">
                  <c:v>42469</c:v>
                </c:pt>
              </c:numCache>
            </c:numRef>
          </c:val>
        </c:ser>
        <c:ser>
          <c:idx val="1"/>
          <c:order val="1"/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</c:spPr>
          <c:invertIfNegative val="0"/>
          <c:dLbls>
            <c:spPr>
              <a:noFill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Лист1!$D$5:$D$13</c:f>
              <c:strCache>
                <c:ptCount val="9"/>
                <c:pt idx="0">
                  <c:v>Строй объект 1</c:v>
                </c:pt>
                <c:pt idx="1">
                  <c:v>Строй объект 2</c:v>
                </c:pt>
                <c:pt idx="2">
                  <c:v>Строй объект 3</c:v>
                </c:pt>
                <c:pt idx="3">
                  <c:v>Строй объект 4</c:v>
                </c:pt>
                <c:pt idx="4">
                  <c:v>Строй объект 5</c:v>
                </c:pt>
                <c:pt idx="5">
                  <c:v>Строй объект 6</c:v>
                </c:pt>
                <c:pt idx="6">
                  <c:v>Строй объект 7</c:v>
                </c:pt>
                <c:pt idx="7">
                  <c:v>Строй объект 8</c:v>
                </c:pt>
                <c:pt idx="8">
                  <c:v>Строй объект 9</c:v>
                </c:pt>
              </c:strCache>
            </c:strRef>
          </c:cat>
          <c:val>
            <c:numRef>
              <c:f>Лист1!$H$5:$H$13</c:f>
              <c:numCache>
                <c:formatCode>General</c:formatCode>
                <c:ptCount val="9"/>
                <c:pt idx="0">
                  <c:v>213</c:v>
                </c:pt>
                <c:pt idx="1">
                  <c:v>239</c:v>
                </c:pt>
                <c:pt idx="2">
                  <c:v>0</c:v>
                </c:pt>
                <c:pt idx="3">
                  <c:v>219</c:v>
                </c:pt>
                <c:pt idx="4">
                  <c:v>334</c:v>
                </c:pt>
                <c:pt idx="5">
                  <c:v>303</c:v>
                </c:pt>
                <c:pt idx="6">
                  <c:v>183</c:v>
                </c:pt>
                <c:pt idx="7">
                  <c:v>266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25376768"/>
        <c:axId val="125390848"/>
      </c:barChart>
      <c:catAx>
        <c:axId val="125376768"/>
        <c:scaling>
          <c:orientation val="maxMin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aseline="0"/>
            </a:pPr>
            <a:endParaRPr lang="ru-RU"/>
          </a:p>
        </c:txPr>
        <c:crossAx val="125390848"/>
        <c:crosses val="autoZero"/>
        <c:auto val="1"/>
        <c:lblAlgn val="ctr"/>
        <c:lblOffset val="100"/>
        <c:noMultiLvlLbl val="0"/>
      </c:catAx>
      <c:valAx>
        <c:axId val="125390848"/>
        <c:scaling>
          <c:orientation val="minMax"/>
          <c:max val="42735"/>
          <c:min val="42248"/>
        </c:scaling>
        <c:delete val="0"/>
        <c:axPos val="b"/>
        <c:majorGridlines>
          <c:spPr>
            <a:ln>
              <a:noFill/>
            </a:ln>
          </c:spPr>
        </c:majorGridlines>
        <c:numFmt formatCode="m/d/yyyy" sourceLinked="0"/>
        <c:majorTickMark val="none"/>
        <c:minorTickMark val="none"/>
        <c:tickLblPos val="none"/>
        <c:txPr>
          <a:bodyPr/>
          <a:lstStyle/>
          <a:p>
            <a:pPr>
              <a:defRPr sz="800" baseline="0"/>
            </a:pPr>
            <a:endParaRPr lang="ru-RU"/>
          </a:p>
        </c:txPr>
        <c:crossAx val="125376768"/>
        <c:crosses val="max"/>
        <c:crossBetween val="between"/>
        <c:majorUnit val="30"/>
        <c:minorUnit val="7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62658710941312E-2"/>
          <c:y val="3.7708068270431584E-2"/>
          <c:w val="0.93449655922850194"/>
          <c:h val="0.865826380623486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Лист1!$J$5:$J$6</c:f>
              <c:numCache>
                <c:formatCode>m/d/yyyy</c:formatCode>
                <c:ptCount val="2"/>
                <c:pt idx="0">
                  <c:v>42277</c:v>
                </c:pt>
                <c:pt idx="1">
                  <c:v>42736</c:v>
                </c:pt>
              </c:numCache>
            </c:numRef>
          </c:cat>
          <c:val>
            <c:numRef>
              <c:f>Лист1!$K$5:$K$6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82016"/>
        <c:axId val="124983552"/>
      </c:lineChart>
      <c:dateAx>
        <c:axId val="124982016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numFmt formatCode="m/d/yyyy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/>
            </a:pPr>
            <a:endParaRPr lang="ru-RU"/>
          </a:p>
        </c:txPr>
        <c:crossAx val="124983552"/>
        <c:crosses val="autoZero"/>
        <c:auto val="0"/>
        <c:lblOffset val="100"/>
        <c:baseTimeUnit val="months"/>
        <c:majorUnit val="1"/>
        <c:majorTimeUnit val="months"/>
        <c:minorUnit val="1"/>
        <c:minorTimeUnit val="months"/>
      </c:dateAx>
      <c:valAx>
        <c:axId val="12498355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one"/>
        <c:spPr>
          <a:ln>
            <a:noFill/>
          </a:ln>
        </c:spPr>
        <c:crossAx val="124982016"/>
        <c:crosses val="autoZero"/>
        <c:crossBetween val="midCat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726447824926606E-3"/>
          <c:y val="5.0925925925925923E-2"/>
          <c:w val="0.98078462770216168"/>
          <c:h val="0.89814814814814814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Лист1!$T$1:$T$67</c:f>
              <c:numCache>
                <c:formatCode>m/d/yyyy</c:formatCode>
                <c:ptCount val="67"/>
                <c:pt idx="0">
                  <c:v>42277</c:v>
                </c:pt>
                <c:pt idx="1">
                  <c:v>42284</c:v>
                </c:pt>
                <c:pt idx="2">
                  <c:v>42291</c:v>
                </c:pt>
                <c:pt idx="3">
                  <c:v>42298</c:v>
                </c:pt>
                <c:pt idx="4">
                  <c:v>42305</c:v>
                </c:pt>
                <c:pt idx="5">
                  <c:v>42312</c:v>
                </c:pt>
                <c:pt idx="6">
                  <c:v>42319</c:v>
                </c:pt>
                <c:pt idx="7">
                  <c:v>42326</c:v>
                </c:pt>
                <c:pt idx="8">
                  <c:v>42333</c:v>
                </c:pt>
                <c:pt idx="9">
                  <c:v>42340</c:v>
                </c:pt>
                <c:pt idx="10">
                  <c:v>42347</c:v>
                </c:pt>
                <c:pt idx="11">
                  <c:v>42354</c:v>
                </c:pt>
                <c:pt idx="12">
                  <c:v>42361</c:v>
                </c:pt>
                <c:pt idx="13">
                  <c:v>42368</c:v>
                </c:pt>
                <c:pt idx="14">
                  <c:v>42375</c:v>
                </c:pt>
                <c:pt idx="15">
                  <c:v>42382</c:v>
                </c:pt>
                <c:pt idx="16">
                  <c:v>42389</c:v>
                </c:pt>
                <c:pt idx="17">
                  <c:v>42396</c:v>
                </c:pt>
                <c:pt idx="18">
                  <c:v>42403</c:v>
                </c:pt>
                <c:pt idx="19">
                  <c:v>42410</c:v>
                </c:pt>
                <c:pt idx="20">
                  <c:v>42417</c:v>
                </c:pt>
                <c:pt idx="21">
                  <c:v>42424</c:v>
                </c:pt>
                <c:pt idx="22">
                  <c:v>42431</c:v>
                </c:pt>
                <c:pt idx="23">
                  <c:v>42438</c:v>
                </c:pt>
                <c:pt idx="24">
                  <c:v>42445</c:v>
                </c:pt>
                <c:pt idx="25">
                  <c:v>42452</c:v>
                </c:pt>
                <c:pt idx="26">
                  <c:v>42459</c:v>
                </c:pt>
                <c:pt idx="27">
                  <c:v>42466</c:v>
                </c:pt>
                <c:pt idx="28">
                  <c:v>42473</c:v>
                </c:pt>
                <c:pt idx="29">
                  <c:v>42480</c:v>
                </c:pt>
                <c:pt idx="30">
                  <c:v>42487</c:v>
                </c:pt>
                <c:pt idx="31">
                  <c:v>42494</c:v>
                </c:pt>
                <c:pt idx="32">
                  <c:v>42501</c:v>
                </c:pt>
                <c:pt idx="33">
                  <c:v>42508</c:v>
                </c:pt>
                <c:pt idx="34">
                  <c:v>42515</c:v>
                </c:pt>
                <c:pt idx="35">
                  <c:v>42522</c:v>
                </c:pt>
                <c:pt idx="36">
                  <c:v>42529</c:v>
                </c:pt>
                <c:pt idx="37">
                  <c:v>42536</c:v>
                </c:pt>
                <c:pt idx="38">
                  <c:v>42543</c:v>
                </c:pt>
                <c:pt idx="39">
                  <c:v>42550</c:v>
                </c:pt>
                <c:pt idx="40">
                  <c:v>42557</c:v>
                </c:pt>
                <c:pt idx="41">
                  <c:v>42564</c:v>
                </c:pt>
                <c:pt idx="42">
                  <c:v>42571</c:v>
                </c:pt>
                <c:pt idx="43">
                  <c:v>42578</c:v>
                </c:pt>
                <c:pt idx="44">
                  <c:v>42585</c:v>
                </c:pt>
                <c:pt idx="45">
                  <c:v>42592</c:v>
                </c:pt>
                <c:pt idx="46">
                  <c:v>42599</c:v>
                </c:pt>
                <c:pt idx="47">
                  <c:v>42606</c:v>
                </c:pt>
                <c:pt idx="48">
                  <c:v>42613</c:v>
                </c:pt>
                <c:pt idx="49">
                  <c:v>42620</c:v>
                </c:pt>
                <c:pt idx="50">
                  <c:v>42627</c:v>
                </c:pt>
                <c:pt idx="51">
                  <c:v>42634</c:v>
                </c:pt>
                <c:pt idx="52">
                  <c:v>42641</c:v>
                </c:pt>
                <c:pt idx="53">
                  <c:v>42648</c:v>
                </c:pt>
                <c:pt idx="54">
                  <c:v>42655</c:v>
                </c:pt>
                <c:pt idx="55">
                  <c:v>42662</c:v>
                </c:pt>
                <c:pt idx="56">
                  <c:v>42669</c:v>
                </c:pt>
                <c:pt idx="57">
                  <c:v>42676</c:v>
                </c:pt>
                <c:pt idx="58">
                  <c:v>42683</c:v>
                </c:pt>
                <c:pt idx="59">
                  <c:v>42690</c:v>
                </c:pt>
                <c:pt idx="60">
                  <c:v>42697</c:v>
                </c:pt>
                <c:pt idx="61">
                  <c:v>42704</c:v>
                </c:pt>
                <c:pt idx="62">
                  <c:v>42711</c:v>
                </c:pt>
                <c:pt idx="63">
                  <c:v>42718</c:v>
                </c:pt>
                <c:pt idx="64">
                  <c:v>42725</c:v>
                </c:pt>
                <c:pt idx="65">
                  <c:v>42732</c:v>
                </c:pt>
                <c:pt idx="66">
                  <c:v>42739</c:v>
                </c:pt>
              </c:numCache>
            </c:numRef>
          </c:cat>
          <c:val>
            <c:numRef>
              <c:f>Лист1!$U$1:$U$67</c:f>
              <c:numCache>
                <c:formatCode>General</c:formatCode>
                <c:ptCount val="6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396032"/>
        <c:axId val="120552064"/>
      </c:lineChart>
      <c:catAx>
        <c:axId val="12039603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  <a:prstDash val="lgDashDotDot"/>
            </a:ln>
          </c:spPr>
        </c:majorGridlines>
        <c:numFmt formatCode="m/d/yyyy" sourceLinked="1"/>
        <c:majorTickMark val="out"/>
        <c:minorTickMark val="none"/>
        <c:tickLblPos val="none"/>
        <c:spPr>
          <a:ln>
            <a:noFill/>
          </a:ln>
        </c:spPr>
        <c:crossAx val="120552064"/>
        <c:crosses val="autoZero"/>
        <c:auto val="0"/>
        <c:lblAlgn val="ctr"/>
        <c:lblOffset val="100"/>
        <c:noMultiLvlLbl val="0"/>
      </c:catAx>
      <c:valAx>
        <c:axId val="120552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>
            <a:noFill/>
          </a:ln>
        </c:spPr>
        <c:crossAx val="12039603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13</xdr:row>
      <xdr:rowOff>66676</xdr:rowOff>
    </xdr:from>
    <xdr:to>
      <xdr:col>18</xdr:col>
      <xdr:colOff>600075</xdr:colOff>
      <xdr:row>29</xdr:row>
      <xdr:rowOff>114300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114300</xdr:colOff>
      <xdr:row>13</xdr:row>
      <xdr:rowOff>104775</xdr:rowOff>
    </xdr:from>
    <xdr:to>
      <xdr:col>19</xdr:col>
      <xdr:colOff>152400</xdr:colOff>
      <xdr:row>30</xdr:row>
      <xdr:rowOff>142875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542924</xdr:colOff>
      <xdr:row>12</xdr:row>
      <xdr:rowOff>190499</xdr:rowOff>
    </xdr:from>
    <xdr:to>
      <xdr:col>18</xdr:col>
      <xdr:colOff>581024</xdr:colOff>
      <xdr:row>30</xdr:row>
      <xdr:rowOff>85724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T142"/>
  <sheetViews>
    <sheetView tabSelected="1" topLeftCell="A9" workbookViewId="0">
      <selection activeCell="I37" sqref="I37"/>
    </sheetView>
  </sheetViews>
  <sheetFormatPr defaultRowHeight="15" x14ac:dyDescent="0.25"/>
  <cols>
    <col min="1" max="1" width="4.42578125" customWidth="1"/>
    <col min="2" max="2" width="16.42578125" customWidth="1"/>
    <col min="3" max="3" width="15" customWidth="1"/>
    <col min="4" max="4" width="16.42578125" customWidth="1"/>
    <col min="5" max="5" width="20.85546875" customWidth="1"/>
    <col min="6" max="7" width="11.140625" customWidth="1"/>
    <col min="8" max="8" width="5.7109375" customWidth="1"/>
    <col min="9" max="9" width="10.5703125" customWidth="1"/>
    <col min="10" max="10" width="10.140625" bestFit="1" customWidth="1"/>
    <col min="11" max="11" width="10.85546875" customWidth="1"/>
    <col min="12" max="12" width="11.7109375" customWidth="1"/>
    <col min="20" max="20" width="10.140625" bestFit="1" customWidth="1"/>
  </cols>
  <sheetData>
    <row r="1" spans="1:20" x14ac:dyDescent="0.25">
      <c r="B1" s="19" t="s">
        <v>12</v>
      </c>
      <c r="C1" s="6">
        <f ca="1">TODAY()</f>
        <v>42459</v>
      </c>
      <c r="T1" s="6">
        <f>J5</f>
        <v>42277</v>
      </c>
    </row>
    <row r="2" spans="1:20" x14ac:dyDescent="0.25">
      <c r="T2" s="6">
        <f>IF(T1&lt;J$6,T1+7,)</f>
        <v>42284</v>
      </c>
    </row>
    <row r="3" spans="1:20" x14ac:dyDescent="0.25">
      <c r="A3" s="21" t="s">
        <v>2</v>
      </c>
      <c r="B3" s="21" t="s">
        <v>9</v>
      </c>
      <c r="C3" s="21" t="s">
        <v>0</v>
      </c>
      <c r="D3" s="21"/>
      <c r="E3" s="21" t="s">
        <v>1</v>
      </c>
      <c r="F3" s="20" t="s">
        <v>7</v>
      </c>
      <c r="G3" s="20"/>
      <c r="H3" s="20"/>
      <c r="T3" s="6">
        <f t="shared" ref="T3:T66" si="0">IF(T2&lt;J$6,T2+7,)</f>
        <v>42291</v>
      </c>
    </row>
    <row r="4" spans="1:20" ht="15" customHeight="1" x14ac:dyDescent="0.25">
      <c r="A4" s="22"/>
      <c r="B4" s="22"/>
      <c r="C4" s="22"/>
      <c r="D4" s="22"/>
      <c r="E4" s="22"/>
      <c r="F4" s="1" t="s">
        <v>4</v>
      </c>
      <c r="G4" s="4" t="s">
        <v>5</v>
      </c>
      <c r="H4" s="4" t="s">
        <v>8</v>
      </c>
      <c r="T4" s="6">
        <f t="shared" si="0"/>
        <v>42298</v>
      </c>
    </row>
    <row r="5" spans="1:20" x14ac:dyDescent="0.25">
      <c r="A5" s="16">
        <v>1</v>
      </c>
      <c r="B5" s="17" t="s">
        <v>10</v>
      </c>
      <c r="C5" s="11">
        <v>1</v>
      </c>
      <c r="D5" s="8" t="str">
        <f t="shared" ref="D5:D11" si="1" xml:space="preserve"> CONCATENATE(B5," ",C5)</f>
        <v>Строй объект 1</v>
      </c>
      <c r="E5" s="9" t="s">
        <v>3</v>
      </c>
      <c r="F5" s="10">
        <v>42278</v>
      </c>
      <c r="G5" s="10">
        <v>42491</v>
      </c>
      <c r="H5" s="15">
        <f t="shared" ref="H5:H11" si="2">G5-F5</f>
        <v>213</v>
      </c>
      <c r="J5" s="6">
        <f>MIN(F5:F13)-1</f>
        <v>42277</v>
      </c>
      <c r="K5">
        <v>0</v>
      </c>
      <c r="T5" s="6">
        <f t="shared" si="0"/>
        <v>42305</v>
      </c>
    </row>
    <row r="6" spans="1:20" x14ac:dyDescent="0.25">
      <c r="A6" s="16">
        <v>2</v>
      </c>
      <c r="B6" s="17" t="s">
        <v>10</v>
      </c>
      <c r="C6" s="11">
        <v>2</v>
      </c>
      <c r="D6" s="8" t="str">
        <f t="shared" si="1"/>
        <v>Строй объект 2</v>
      </c>
      <c r="E6" s="9" t="s">
        <v>3</v>
      </c>
      <c r="F6" s="10">
        <v>42283</v>
      </c>
      <c r="G6" s="10">
        <v>42522</v>
      </c>
      <c r="H6" s="15">
        <f t="shared" si="2"/>
        <v>239</v>
      </c>
      <c r="J6" s="6">
        <f>MAX(G5:G13)+1</f>
        <v>42736</v>
      </c>
      <c r="K6">
        <v>0</v>
      </c>
      <c r="T6" s="6">
        <f t="shared" si="0"/>
        <v>42312</v>
      </c>
    </row>
    <row r="7" spans="1:20" x14ac:dyDescent="0.25">
      <c r="A7" s="3">
        <v>3</v>
      </c>
      <c r="B7" s="17" t="s">
        <v>10</v>
      </c>
      <c r="C7" s="11">
        <v>3</v>
      </c>
      <c r="D7" s="8" t="str">
        <f t="shared" si="1"/>
        <v>Строй объект 3</v>
      </c>
      <c r="E7" s="9" t="s">
        <v>3</v>
      </c>
      <c r="F7" s="5"/>
      <c r="G7" s="5"/>
      <c r="H7" s="14">
        <f t="shared" si="2"/>
        <v>0</v>
      </c>
      <c r="T7" s="6">
        <f t="shared" si="0"/>
        <v>42319</v>
      </c>
    </row>
    <row r="8" spans="1:20" x14ac:dyDescent="0.25">
      <c r="A8" s="16">
        <v>4</v>
      </c>
      <c r="B8" s="17" t="s">
        <v>10</v>
      </c>
      <c r="C8" s="11">
        <v>4</v>
      </c>
      <c r="D8" s="8" t="str">
        <f t="shared" ref="D8" si="3" xml:space="preserve"> CONCATENATE(B8," ",C8)</f>
        <v>Строй объект 4</v>
      </c>
      <c r="E8" s="18" t="s">
        <v>11</v>
      </c>
      <c r="F8" s="10">
        <v>42286</v>
      </c>
      <c r="G8" s="10">
        <v>42505</v>
      </c>
      <c r="H8" s="15">
        <f t="shared" ref="H8" si="4">G8-F8</f>
        <v>219</v>
      </c>
      <c r="T8" s="6">
        <f t="shared" si="0"/>
        <v>42326</v>
      </c>
    </row>
    <row r="9" spans="1:20" x14ac:dyDescent="0.25">
      <c r="A9" s="16">
        <v>5</v>
      </c>
      <c r="B9" s="17" t="s">
        <v>10</v>
      </c>
      <c r="C9" s="11">
        <v>5</v>
      </c>
      <c r="D9" s="8" t="str">
        <f t="shared" ref="D9" si="5" xml:space="preserve"> CONCATENATE(B9," ",C9)</f>
        <v>Строй объект 5</v>
      </c>
      <c r="E9" s="7" t="s">
        <v>6</v>
      </c>
      <c r="F9" s="10">
        <v>42392</v>
      </c>
      <c r="G9" s="10">
        <v>42726</v>
      </c>
      <c r="H9" s="15">
        <f t="shared" ref="H9" si="6">G9-F9</f>
        <v>334</v>
      </c>
      <c r="T9" s="6">
        <f t="shared" si="0"/>
        <v>42333</v>
      </c>
    </row>
    <row r="10" spans="1:20" x14ac:dyDescent="0.25">
      <c r="A10" s="16">
        <v>6</v>
      </c>
      <c r="B10" s="17" t="s">
        <v>10</v>
      </c>
      <c r="C10" s="11">
        <v>6</v>
      </c>
      <c r="D10" s="8" t="str">
        <f t="shared" ref="D10" si="7" xml:space="preserve"> CONCATENATE(B10," ",C10)</f>
        <v>Строй объект 6</v>
      </c>
      <c r="E10" s="7" t="s">
        <v>6</v>
      </c>
      <c r="F10" s="10">
        <v>42401</v>
      </c>
      <c r="G10" s="12">
        <v>42704</v>
      </c>
      <c r="H10" s="15">
        <f t="shared" si="2"/>
        <v>303</v>
      </c>
      <c r="T10" s="6">
        <f t="shared" si="0"/>
        <v>42340</v>
      </c>
    </row>
    <row r="11" spans="1:20" x14ac:dyDescent="0.25">
      <c r="A11" s="16">
        <v>7</v>
      </c>
      <c r="B11" s="17" t="s">
        <v>10</v>
      </c>
      <c r="C11" s="11">
        <v>7</v>
      </c>
      <c r="D11" s="8" t="str">
        <f t="shared" si="1"/>
        <v>Строй объект 7</v>
      </c>
      <c r="E11" s="7" t="s">
        <v>6</v>
      </c>
      <c r="F11" s="10">
        <v>42506</v>
      </c>
      <c r="G11" s="10">
        <v>42689</v>
      </c>
      <c r="H11" s="15">
        <f t="shared" si="2"/>
        <v>183</v>
      </c>
      <c r="T11" s="6">
        <f t="shared" si="0"/>
        <v>42347</v>
      </c>
    </row>
    <row r="12" spans="1:20" x14ac:dyDescent="0.25">
      <c r="A12" s="16">
        <v>8</v>
      </c>
      <c r="B12" s="17" t="s">
        <v>10</v>
      </c>
      <c r="C12" s="11">
        <v>8</v>
      </c>
      <c r="D12" s="8" t="str">
        <f xml:space="preserve"> CONCATENATE(B12," ",C12)</f>
        <v>Строй объект 8</v>
      </c>
      <c r="E12" s="7" t="s">
        <v>6</v>
      </c>
      <c r="F12" s="10">
        <v>42469</v>
      </c>
      <c r="G12" s="10">
        <v>42735</v>
      </c>
      <c r="H12" s="15">
        <f>G12-F12</f>
        <v>266</v>
      </c>
      <c r="T12" s="6">
        <f t="shared" si="0"/>
        <v>42354</v>
      </c>
    </row>
    <row r="13" spans="1:20" x14ac:dyDescent="0.25">
      <c r="A13" s="3">
        <v>9</v>
      </c>
      <c r="B13" s="17" t="s">
        <v>10</v>
      </c>
      <c r="C13" s="11">
        <v>9</v>
      </c>
      <c r="D13" s="2" t="str">
        <f t="shared" ref="D13" si="8" xml:space="preserve"> CONCATENATE(B13," ",C13)</f>
        <v>Строй объект 9</v>
      </c>
      <c r="E13" s="7" t="s">
        <v>6</v>
      </c>
      <c r="F13" s="13"/>
      <c r="G13" s="13"/>
      <c r="H13" s="14">
        <f>G13-F13</f>
        <v>0</v>
      </c>
      <c r="T13" s="6">
        <f t="shared" si="0"/>
        <v>42361</v>
      </c>
    </row>
    <row r="14" spans="1:20" x14ac:dyDescent="0.25">
      <c r="T14" s="6">
        <f t="shared" si="0"/>
        <v>42368</v>
      </c>
    </row>
    <row r="15" spans="1:20" x14ac:dyDescent="0.25">
      <c r="T15" s="6">
        <f t="shared" si="0"/>
        <v>42375</v>
      </c>
    </row>
    <row r="16" spans="1:20" x14ac:dyDescent="0.25">
      <c r="T16" s="6">
        <f t="shared" si="0"/>
        <v>42382</v>
      </c>
    </row>
    <row r="17" spans="9:20" x14ac:dyDescent="0.25">
      <c r="T17" s="6">
        <f t="shared" si="0"/>
        <v>42389</v>
      </c>
    </row>
    <row r="18" spans="9:20" x14ac:dyDescent="0.25">
      <c r="I18" s="6"/>
      <c r="T18" s="6">
        <f t="shared" si="0"/>
        <v>42396</v>
      </c>
    </row>
    <row r="19" spans="9:20" x14ac:dyDescent="0.25">
      <c r="T19" s="6">
        <f t="shared" si="0"/>
        <v>42403</v>
      </c>
    </row>
    <row r="20" spans="9:20" x14ac:dyDescent="0.25">
      <c r="T20" s="6">
        <f t="shared" si="0"/>
        <v>42410</v>
      </c>
    </row>
    <row r="21" spans="9:20" x14ac:dyDescent="0.25">
      <c r="T21" s="6">
        <f t="shared" si="0"/>
        <v>42417</v>
      </c>
    </row>
    <row r="22" spans="9:20" x14ac:dyDescent="0.25">
      <c r="T22" s="6">
        <f t="shared" si="0"/>
        <v>42424</v>
      </c>
    </row>
    <row r="23" spans="9:20" x14ac:dyDescent="0.25">
      <c r="T23" s="6">
        <f t="shared" si="0"/>
        <v>42431</v>
      </c>
    </row>
    <row r="24" spans="9:20" x14ac:dyDescent="0.25">
      <c r="T24" s="6">
        <f t="shared" si="0"/>
        <v>42438</v>
      </c>
    </row>
    <row r="25" spans="9:20" x14ac:dyDescent="0.25">
      <c r="T25" s="6">
        <f t="shared" si="0"/>
        <v>42445</v>
      </c>
    </row>
    <row r="26" spans="9:20" x14ac:dyDescent="0.25">
      <c r="T26" s="6">
        <f t="shared" si="0"/>
        <v>42452</v>
      </c>
    </row>
    <row r="27" spans="9:20" x14ac:dyDescent="0.25">
      <c r="T27" s="6">
        <f t="shared" si="0"/>
        <v>42459</v>
      </c>
    </row>
    <row r="28" spans="9:20" x14ac:dyDescent="0.25">
      <c r="T28" s="6">
        <f t="shared" si="0"/>
        <v>42466</v>
      </c>
    </row>
    <row r="29" spans="9:20" x14ac:dyDescent="0.25">
      <c r="T29" s="6">
        <f t="shared" si="0"/>
        <v>42473</v>
      </c>
    </row>
    <row r="30" spans="9:20" x14ac:dyDescent="0.25">
      <c r="T30" s="6">
        <f t="shared" si="0"/>
        <v>42480</v>
      </c>
    </row>
    <row r="31" spans="9:20" x14ac:dyDescent="0.25">
      <c r="T31" s="6">
        <f t="shared" si="0"/>
        <v>42487</v>
      </c>
    </row>
    <row r="32" spans="9:20" x14ac:dyDescent="0.25">
      <c r="T32" s="6">
        <f t="shared" si="0"/>
        <v>42494</v>
      </c>
    </row>
    <row r="33" spans="20:20" x14ac:dyDescent="0.25">
      <c r="T33" s="6">
        <f t="shared" si="0"/>
        <v>42501</v>
      </c>
    </row>
    <row r="34" spans="20:20" x14ac:dyDescent="0.25">
      <c r="T34" s="6">
        <f t="shared" si="0"/>
        <v>42508</v>
      </c>
    </row>
    <row r="35" spans="20:20" x14ac:dyDescent="0.25">
      <c r="T35" s="6">
        <f t="shared" si="0"/>
        <v>42515</v>
      </c>
    </row>
    <row r="36" spans="20:20" x14ac:dyDescent="0.25">
      <c r="T36" s="6">
        <f t="shared" si="0"/>
        <v>42522</v>
      </c>
    </row>
    <row r="37" spans="20:20" x14ac:dyDescent="0.25">
      <c r="T37" s="6">
        <f t="shared" si="0"/>
        <v>42529</v>
      </c>
    </row>
    <row r="38" spans="20:20" x14ac:dyDescent="0.25">
      <c r="T38" s="6">
        <f t="shared" si="0"/>
        <v>42536</v>
      </c>
    </row>
    <row r="39" spans="20:20" x14ac:dyDescent="0.25">
      <c r="T39" s="6">
        <f t="shared" si="0"/>
        <v>42543</v>
      </c>
    </row>
    <row r="40" spans="20:20" x14ac:dyDescent="0.25">
      <c r="T40" s="6">
        <f t="shared" si="0"/>
        <v>42550</v>
      </c>
    </row>
    <row r="41" spans="20:20" x14ac:dyDescent="0.25">
      <c r="T41" s="6">
        <f t="shared" si="0"/>
        <v>42557</v>
      </c>
    </row>
    <row r="42" spans="20:20" x14ac:dyDescent="0.25">
      <c r="T42" s="6">
        <f t="shared" si="0"/>
        <v>42564</v>
      </c>
    </row>
    <row r="43" spans="20:20" x14ac:dyDescent="0.25">
      <c r="T43" s="6">
        <f t="shared" si="0"/>
        <v>42571</v>
      </c>
    </row>
    <row r="44" spans="20:20" x14ac:dyDescent="0.25">
      <c r="T44" s="6">
        <f t="shared" si="0"/>
        <v>42578</v>
      </c>
    </row>
    <row r="45" spans="20:20" x14ac:dyDescent="0.25">
      <c r="T45" s="6">
        <f t="shared" si="0"/>
        <v>42585</v>
      </c>
    </row>
    <row r="46" spans="20:20" x14ac:dyDescent="0.25">
      <c r="T46" s="6">
        <f t="shared" si="0"/>
        <v>42592</v>
      </c>
    </row>
    <row r="47" spans="20:20" x14ac:dyDescent="0.25">
      <c r="T47" s="6">
        <f t="shared" si="0"/>
        <v>42599</v>
      </c>
    </row>
    <row r="48" spans="20:20" x14ac:dyDescent="0.25">
      <c r="T48" s="6">
        <f t="shared" si="0"/>
        <v>42606</v>
      </c>
    </row>
    <row r="49" spans="20:20" x14ac:dyDescent="0.25">
      <c r="T49" s="6">
        <f t="shared" si="0"/>
        <v>42613</v>
      </c>
    </row>
    <row r="50" spans="20:20" x14ac:dyDescent="0.25">
      <c r="T50" s="6">
        <f t="shared" si="0"/>
        <v>42620</v>
      </c>
    </row>
    <row r="51" spans="20:20" x14ac:dyDescent="0.25">
      <c r="T51" s="6">
        <f t="shared" si="0"/>
        <v>42627</v>
      </c>
    </row>
    <row r="52" spans="20:20" x14ac:dyDescent="0.25">
      <c r="T52" s="6">
        <f t="shared" si="0"/>
        <v>42634</v>
      </c>
    </row>
    <row r="53" spans="20:20" x14ac:dyDescent="0.25">
      <c r="T53" s="6">
        <f t="shared" si="0"/>
        <v>42641</v>
      </c>
    </row>
    <row r="54" spans="20:20" x14ac:dyDescent="0.25">
      <c r="T54" s="6">
        <f t="shared" si="0"/>
        <v>42648</v>
      </c>
    </row>
    <row r="55" spans="20:20" x14ac:dyDescent="0.25">
      <c r="T55" s="6">
        <f t="shared" si="0"/>
        <v>42655</v>
      </c>
    </row>
    <row r="56" spans="20:20" x14ac:dyDescent="0.25">
      <c r="T56" s="6">
        <f t="shared" si="0"/>
        <v>42662</v>
      </c>
    </row>
    <row r="57" spans="20:20" x14ac:dyDescent="0.25">
      <c r="T57" s="6">
        <f t="shared" si="0"/>
        <v>42669</v>
      </c>
    </row>
    <row r="58" spans="20:20" x14ac:dyDescent="0.25">
      <c r="T58" s="6">
        <f t="shared" si="0"/>
        <v>42676</v>
      </c>
    </row>
    <row r="59" spans="20:20" x14ac:dyDescent="0.25">
      <c r="T59" s="6">
        <f t="shared" si="0"/>
        <v>42683</v>
      </c>
    </row>
    <row r="60" spans="20:20" x14ac:dyDescent="0.25">
      <c r="T60" s="6">
        <f t="shared" si="0"/>
        <v>42690</v>
      </c>
    </row>
    <row r="61" spans="20:20" x14ac:dyDescent="0.25">
      <c r="T61" s="6">
        <f t="shared" si="0"/>
        <v>42697</v>
      </c>
    </row>
    <row r="62" spans="20:20" x14ac:dyDescent="0.25">
      <c r="T62" s="6">
        <f t="shared" si="0"/>
        <v>42704</v>
      </c>
    </row>
    <row r="63" spans="20:20" x14ac:dyDescent="0.25">
      <c r="T63" s="6">
        <f t="shared" si="0"/>
        <v>42711</v>
      </c>
    </row>
    <row r="64" spans="20:20" x14ac:dyDescent="0.25">
      <c r="T64" s="6">
        <f t="shared" si="0"/>
        <v>42718</v>
      </c>
    </row>
    <row r="65" spans="20:20" x14ac:dyDescent="0.25">
      <c r="T65" s="6">
        <f t="shared" si="0"/>
        <v>42725</v>
      </c>
    </row>
    <row r="66" spans="20:20" x14ac:dyDescent="0.25">
      <c r="T66" s="6">
        <f t="shared" si="0"/>
        <v>42732</v>
      </c>
    </row>
    <row r="67" spans="20:20" x14ac:dyDescent="0.25">
      <c r="T67" s="6">
        <f t="shared" ref="T67:T130" si="9">IF(T66&lt;J$6,T66+7,)</f>
        <v>42739</v>
      </c>
    </row>
    <row r="68" spans="20:20" x14ac:dyDescent="0.25">
      <c r="T68" s="6">
        <f t="shared" si="9"/>
        <v>0</v>
      </c>
    </row>
    <row r="69" spans="20:20" x14ac:dyDescent="0.25">
      <c r="T69" s="6">
        <f t="shared" si="9"/>
        <v>7</v>
      </c>
    </row>
    <row r="70" spans="20:20" x14ac:dyDescent="0.25">
      <c r="T70" s="6">
        <f t="shared" si="9"/>
        <v>14</v>
      </c>
    </row>
    <row r="71" spans="20:20" x14ac:dyDescent="0.25">
      <c r="T71" s="6">
        <f t="shared" si="9"/>
        <v>21</v>
      </c>
    </row>
    <row r="72" spans="20:20" x14ac:dyDescent="0.25">
      <c r="T72" s="6">
        <f t="shared" si="9"/>
        <v>28</v>
      </c>
    </row>
    <row r="73" spans="20:20" x14ac:dyDescent="0.25">
      <c r="T73" s="6">
        <f t="shared" si="9"/>
        <v>35</v>
      </c>
    </row>
    <row r="74" spans="20:20" x14ac:dyDescent="0.25">
      <c r="T74" s="6">
        <f t="shared" si="9"/>
        <v>42</v>
      </c>
    </row>
    <row r="75" spans="20:20" x14ac:dyDescent="0.25">
      <c r="T75" s="6">
        <f t="shared" si="9"/>
        <v>49</v>
      </c>
    </row>
    <row r="76" spans="20:20" x14ac:dyDescent="0.25">
      <c r="T76" s="6">
        <f t="shared" si="9"/>
        <v>56</v>
      </c>
    </row>
    <row r="77" spans="20:20" x14ac:dyDescent="0.25">
      <c r="T77" s="6">
        <f t="shared" si="9"/>
        <v>63</v>
      </c>
    </row>
    <row r="78" spans="20:20" x14ac:dyDescent="0.25">
      <c r="T78" s="6">
        <f t="shared" si="9"/>
        <v>70</v>
      </c>
    </row>
    <row r="79" spans="20:20" x14ac:dyDescent="0.25">
      <c r="T79" s="6">
        <f t="shared" si="9"/>
        <v>77</v>
      </c>
    </row>
    <row r="80" spans="20:20" x14ac:dyDescent="0.25">
      <c r="T80" s="6">
        <f t="shared" si="9"/>
        <v>84</v>
      </c>
    </row>
    <row r="81" spans="20:20" x14ac:dyDescent="0.25">
      <c r="T81" s="6">
        <f t="shared" si="9"/>
        <v>91</v>
      </c>
    </row>
    <row r="82" spans="20:20" x14ac:dyDescent="0.25">
      <c r="T82" s="6">
        <f t="shared" si="9"/>
        <v>98</v>
      </c>
    </row>
    <row r="83" spans="20:20" x14ac:dyDescent="0.25">
      <c r="T83" s="6">
        <f t="shared" si="9"/>
        <v>105</v>
      </c>
    </row>
    <row r="84" spans="20:20" x14ac:dyDescent="0.25">
      <c r="T84" s="6">
        <f t="shared" si="9"/>
        <v>112</v>
      </c>
    </row>
    <row r="85" spans="20:20" x14ac:dyDescent="0.25">
      <c r="T85" s="6">
        <f t="shared" si="9"/>
        <v>119</v>
      </c>
    </row>
    <row r="86" spans="20:20" x14ac:dyDescent="0.25">
      <c r="T86" s="6">
        <f t="shared" si="9"/>
        <v>126</v>
      </c>
    </row>
    <row r="87" spans="20:20" x14ac:dyDescent="0.25">
      <c r="T87" s="6">
        <f t="shared" si="9"/>
        <v>133</v>
      </c>
    </row>
    <row r="88" spans="20:20" x14ac:dyDescent="0.25">
      <c r="T88" s="6">
        <f t="shared" si="9"/>
        <v>140</v>
      </c>
    </row>
    <row r="89" spans="20:20" x14ac:dyDescent="0.25">
      <c r="T89" s="6">
        <f t="shared" si="9"/>
        <v>147</v>
      </c>
    </row>
    <row r="90" spans="20:20" x14ac:dyDescent="0.25">
      <c r="T90" s="6">
        <f t="shared" si="9"/>
        <v>154</v>
      </c>
    </row>
    <row r="91" spans="20:20" x14ac:dyDescent="0.25">
      <c r="T91" s="6">
        <f t="shared" si="9"/>
        <v>161</v>
      </c>
    </row>
    <row r="92" spans="20:20" x14ac:dyDescent="0.25">
      <c r="T92" s="6">
        <f t="shared" si="9"/>
        <v>168</v>
      </c>
    </row>
    <row r="93" spans="20:20" x14ac:dyDescent="0.25">
      <c r="T93" s="6">
        <f t="shared" si="9"/>
        <v>175</v>
      </c>
    </row>
    <row r="94" spans="20:20" x14ac:dyDescent="0.25">
      <c r="T94" s="6">
        <f t="shared" si="9"/>
        <v>182</v>
      </c>
    </row>
    <row r="95" spans="20:20" x14ac:dyDescent="0.25">
      <c r="T95" s="6">
        <f t="shared" si="9"/>
        <v>189</v>
      </c>
    </row>
    <row r="96" spans="20:20" x14ac:dyDescent="0.25">
      <c r="T96" s="6">
        <f t="shared" si="9"/>
        <v>196</v>
      </c>
    </row>
    <row r="97" spans="20:20" x14ac:dyDescent="0.25">
      <c r="T97" s="6">
        <f t="shared" si="9"/>
        <v>203</v>
      </c>
    </row>
    <row r="98" spans="20:20" x14ac:dyDescent="0.25">
      <c r="T98" s="6">
        <f t="shared" si="9"/>
        <v>210</v>
      </c>
    </row>
    <row r="99" spans="20:20" x14ac:dyDescent="0.25">
      <c r="T99" s="6">
        <f t="shared" si="9"/>
        <v>217</v>
      </c>
    </row>
    <row r="100" spans="20:20" x14ac:dyDescent="0.25">
      <c r="T100" s="6">
        <f t="shared" si="9"/>
        <v>224</v>
      </c>
    </row>
    <row r="101" spans="20:20" x14ac:dyDescent="0.25">
      <c r="T101" s="6">
        <f t="shared" si="9"/>
        <v>231</v>
      </c>
    </row>
    <row r="102" spans="20:20" x14ac:dyDescent="0.25">
      <c r="T102" s="6">
        <f t="shared" si="9"/>
        <v>238</v>
      </c>
    </row>
    <row r="103" spans="20:20" x14ac:dyDescent="0.25">
      <c r="T103" s="6">
        <f t="shared" si="9"/>
        <v>245</v>
      </c>
    </row>
    <row r="104" spans="20:20" x14ac:dyDescent="0.25">
      <c r="T104" s="6">
        <f t="shared" si="9"/>
        <v>252</v>
      </c>
    </row>
    <row r="105" spans="20:20" x14ac:dyDescent="0.25">
      <c r="T105" s="6">
        <f t="shared" si="9"/>
        <v>259</v>
      </c>
    </row>
    <row r="106" spans="20:20" x14ac:dyDescent="0.25">
      <c r="T106" s="6">
        <f t="shared" si="9"/>
        <v>266</v>
      </c>
    </row>
    <row r="107" spans="20:20" x14ac:dyDescent="0.25">
      <c r="T107" s="6">
        <f t="shared" si="9"/>
        <v>273</v>
      </c>
    </row>
    <row r="108" spans="20:20" x14ac:dyDescent="0.25">
      <c r="T108" s="6">
        <f t="shared" si="9"/>
        <v>280</v>
      </c>
    </row>
    <row r="109" spans="20:20" x14ac:dyDescent="0.25">
      <c r="T109" s="6">
        <f t="shared" si="9"/>
        <v>287</v>
      </c>
    </row>
    <row r="110" spans="20:20" x14ac:dyDescent="0.25">
      <c r="T110" s="6">
        <f t="shared" si="9"/>
        <v>294</v>
      </c>
    </row>
    <row r="111" spans="20:20" x14ac:dyDescent="0.25">
      <c r="T111" s="6">
        <f t="shared" si="9"/>
        <v>301</v>
      </c>
    </row>
    <row r="112" spans="20:20" x14ac:dyDescent="0.25">
      <c r="T112" s="6">
        <f t="shared" si="9"/>
        <v>308</v>
      </c>
    </row>
    <row r="113" spans="20:20" x14ac:dyDescent="0.25">
      <c r="T113" s="6">
        <f t="shared" si="9"/>
        <v>315</v>
      </c>
    </row>
    <row r="114" spans="20:20" x14ac:dyDescent="0.25">
      <c r="T114" s="6">
        <f t="shared" si="9"/>
        <v>322</v>
      </c>
    </row>
    <row r="115" spans="20:20" x14ac:dyDescent="0.25">
      <c r="T115" s="6">
        <f t="shared" si="9"/>
        <v>329</v>
      </c>
    </row>
    <row r="116" spans="20:20" x14ac:dyDescent="0.25">
      <c r="T116" s="6">
        <f t="shared" si="9"/>
        <v>336</v>
      </c>
    </row>
    <row r="117" spans="20:20" x14ac:dyDescent="0.25">
      <c r="T117" s="6">
        <f t="shared" si="9"/>
        <v>343</v>
      </c>
    </row>
    <row r="118" spans="20:20" x14ac:dyDescent="0.25">
      <c r="T118" s="6">
        <f t="shared" si="9"/>
        <v>350</v>
      </c>
    </row>
    <row r="119" spans="20:20" x14ac:dyDescent="0.25">
      <c r="T119" s="6">
        <f t="shared" si="9"/>
        <v>357</v>
      </c>
    </row>
    <row r="120" spans="20:20" x14ac:dyDescent="0.25">
      <c r="T120" s="6">
        <f t="shared" si="9"/>
        <v>364</v>
      </c>
    </row>
    <row r="121" spans="20:20" x14ac:dyDescent="0.25">
      <c r="T121" s="6">
        <f t="shared" si="9"/>
        <v>371</v>
      </c>
    </row>
    <row r="122" spans="20:20" x14ac:dyDescent="0.25">
      <c r="T122" s="6">
        <f t="shared" si="9"/>
        <v>378</v>
      </c>
    </row>
    <row r="123" spans="20:20" x14ac:dyDescent="0.25">
      <c r="T123" s="6">
        <f t="shared" si="9"/>
        <v>385</v>
      </c>
    </row>
    <row r="124" spans="20:20" x14ac:dyDescent="0.25">
      <c r="T124" s="6">
        <f t="shared" si="9"/>
        <v>392</v>
      </c>
    </row>
    <row r="125" spans="20:20" x14ac:dyDescent="0.25">
      <c r="T125" s="6">
        <f t="shared" si="9"/>
        <v>399</v>
      </c>
    </row>
    <row r="126" spans="20:20" x14ac:dyDescent="0.25">
      <c r="T126" s="6">
        <f t="shared" si="9"/>
        <v>406</v>
      </c>
    </row>
    <row r="127" spans="20:20" x14ac:dyDescent="0.25">
      <c r="T127" s="6">
        <f t="shared" si="9"/>
        <v>413</v>
      </c>
    </row>
    <row r="128" spans="20:20" x14ac:dyDescent="0.25">
      <c r="T128" s="6">
        <f t="shared" si="9"/>
        <v>420</v>
      </c>
    </row>
    <row r="129" spans="20:20" x14ac:dyDescent="0.25">
      <c r="T129" s="6">
        <f t="shared" si="9"/>
        <v>427</v>
      </c>
    </row>
    <row r="130" spans="20:20" x14ac:dyDescent="0.25">
      <c r="T130" s="6">
        <f t="shared" si="9"/>
        <v>434</v>
      </c>
    </row>
    <row r="131" spans="20:20" x14ac:dyDescent="0.25">
      <c r="T131" s="6">
        <f t="shared" ref="T131:T142" si="10">IF(T130&lt;J$6,T130+7,)</f>
        <v>441</v>
      </c>
    </row>
    <row r="132" spans="20:20" x14ac:dyDescent="0.25">
      <c r="T132" s="6">
        <f t="shared" si="10"/>
        <v>448</v>
      </c>
    </row>
    <row r="133" spans="20:20" x14ac:dyDescent="0.25">
      <c r="T133" s="6">
        <f t="shared" si="10"/>
        <v>455</v>
      </c>
    </row>
    <row r="134" spans="20:20" x14ac:dyDescent="0.25">
      <c r="T134" s="6">
        <f t="shared" si="10"/>
        <v>462</v>
      </c>
    </row>
    <row r="135" spans="20:20" x14ac:dyDescent="0.25">
      <c r="T135" s="6">
        <f t="shared" si="10"/>
        <v>469</v>
      </c>
    </row>
    <row r="136" spans="20:20" x14ac:dyDescent="0.25">
      <c r="T136" s="6">
        <f t="shared" si="10"/>
        <v>476</v>
      </c>
    </row>
    <row r="137" spans="20:20" x14ac:dyDescent="0.25">
      <c r="T137" s="6">
        <f t="shared" si="10"/>
        <v>483</v>
      </c>
    </row>
    <row r="138" spans="20:20" x14ac:dyDescent="0.25">
      <c r="T138" s="6">
        <f t="shared" si="10"/>
        <v>490</v>
      </c>
    </row>
    <row r="139" spans="20:20" x14ac:dyDescent="0.25">
      <c r="T139" s="6">
        <f t="shared" si="10"/>
        <v>497</v>
      </c>
    </row>
    <row r="140" spans="20:20" x14ac:dyDescent="0.25">
      <c r="T140" s="6">
        <f t="shared" si="10"/>
        <v>504</v>
      </c>
    </row>
    <row r="141" spans="20:20" x14ac:dyDescent="0.25">
      <c r="T141" s="6">
        <f t="shared" si="10"/>
        <v>511</v>
      </c>
    </row>
    <row r="142" spans="20:20" x14ac:dyDescent="0.25">
      <c r="T142" s="6">
        <f t="shared" si="10"/>
        <v>518</v>
      </c>
    </row>
  </sheetData>
  <mergeCells count="6">
    <mergeCell ref="F3:H3"/>
    <mergeCell ref="A3:A4"/>
    <mergeCell ref="D3:D4"/>
    <mergeCell ref="E3:E4"/>
    <mergeCell ref="C3:C4"/>
    <mergeCell ref="B3:B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>
      <selection activeCell="C3" sqref="C3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2016-03-30T20:03:25Z</dcterms:modified>
</cp:coreProperties>
</file>