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ЯТЖ" sheetId="2" r:id="rId1"/>
    <sheet name="сод-е ЭГ в ОЖ" sheetId="1" r:id="rId2"/>
  </sheets>
  <definedNames>
    <definedName name="_xlnm.Print_Area" localSheetId="0">ЯТЖ!$A$1:$N$34</definedName>
  </definedNames>
  <calcPr calcId="152511"/>
</workbook>
</file>

<file path=xl/calcChain.xml><?xml version="1.0" encoding="utf-8"?>
<calcChain xmlns="http://schemas.openxmlformats.org/spreadsheetml/2006/main">
  <c r="L19" i="2" l="1"/>
  <c r="M19" i="2" s="1"/>
  <c r="L18" i="2"/>
  <c r="M18" i="2" s="1"/>
  <c r="L17" i="2"/>
  <c r="M17" i="2" s="1"/>
  <c r="AQ33" i="1" l="1"/>
  <c r="AQ34" i="1" s="1"/>
  <c r="AQ35" i="1" s="1"/>
  <c r="AQ36" i="1" s="1"/>
  <c r="AQ37" i="1" s="1"/>
  <c r="AQ28" i="1"/>
  <c r="AQ29" i="1" s="1"/>
  <c r="AQ30" i="1" s="1"/>
  <c r="AQ31" i="1" s="1"/>
  <c r="AQ32" i="1" s="1"/>
  <c r="AQ3" i="1"/>
  <c r="AQ24" i="1" s="1"/>
  <c r="AQ25" i="1" s="1"/>
  <c r="AQ26" i="1" s="1"/>
  <c r="AQ27" i="1" s="1"/>
  <c r="AQ19" i="1"/>
  <c r="AR19" i="1" s="1"/>
  <c r="AQ14" i="1"/>
  <c r="AR14" i="1" s="1"/>
  <c r="AS14" i="1" s="1"/>
  <c r="AV9" i="1"/>
  <c r="AQ9" i="1"/>
  <c r="AR9" i="1" s="1"/>
  <c r="AU8" i="1"/>
  <c r="AU7" i="1" s="1"/>
  <c r="AU6" i="1" s="1"/>
  <c r="AU5" i="1" s="1"/>
  <c r="BF4" i="1"/>
  <c r="BG4" i="1" s="1"/>
  <c r="BH4" i="1" s="1"/>
  <c r="BI4" i="1" s="1"/>
  <c r="BA4" i="1"/>
  <c r="BB4" i="1" s="1"/>
  <c r="BC4" i="1" s="1"/>
  <c r="BD4" i="1" s="1"/>
  <c r="AV4" i="1"/>
  <c r="AW4" i="1" s="1"/>
  <c r="AX4" i="1" s="1"/>
  <c r="AY4" i="1" s="1"/>
  <c r="AQ4" i="1"/>
  <c r="AR4" i="1" s="1"/>
  <c r="AS4" i="1" s="1"/>
  <c r="AT4" i="1" s="1"/>
  <c r="AP34" i="1"/>
  <c r="AP35" i="1" s="1"/>
  <c r="AP36" i="1" s="1"/>
  <c r="AP37" i="1" s="1"/>
  <c r="AK34" i="1"/>
  <c r="AK35" i="1" s="1"/>
  <c r="AK36" i="1" s="1"/>
  <c r="AK37" i="1" s="1"/>
  <c r="AF34" i="1"/>
  <c r="AF35" i="1" s="1"/>
  <c r="AF36" i="1" s="1"/>
  <c r="AF37" i="1" s="1"/>
  <c r="AA34" i="1"/>
  <c r="AA35" i="1" s="1"/>
  <c r="AA36" i="1" s="1"/>
  <c r="AA37" i="1" s="1"/>
  <c r="AL33" i="1"/>
  <c r="AL34" i="1" s="1"/>
  <c r="AL35" i="1" s="1"/>
  <c r="AL36" i="1" s="1"/>
  <c r="AL37" i="1" s="1"/>
  <c r="AG33" i="1"/>
  <c r="AG34" i="1" s="1"/>
  <c r="AG35" i="1" s="1"/>
  <c r="AG36" i="1" s="1"/>
  <c r="AG37" i="1" s="1"/>
  <c r="AB33" i="1"/>
  <c r="AB34" i="1" s="1"/>
  <c r="AB35" i="1" s="1"/>
  <c r="AB36" i="1" s="1"/>
  <c r="AB37" i="1" s="1"/>
  <c r="AP29" i="1"/>
  <c r="AP30" i="1" s="1"/>
  <c r="AP31" i="1" s="1"/>
  <c r="AP32" i="1" s="1"/>
  <c r="AK29" i="1"/>
  <c r="AK30" i="1" s="1"/>
  <c r="AK31" i="1" s="1"/>
  <c r="AK32" i="1" s="1"/>
  <c r="AF29" i="1"/>
  <c r="AF30" i="1" s="1"/>
  <c r="AF31" i="1" s="1"/>
  <c r="AF32" i="1" s="1"/>
  <c r="AA29" i="1"/>
  <c r="AA30" i="1" s="1"/>
  <c r="AA31" i="1" s="1"/>
  <c r="AA32" i="1" s="1"/>
  <c r="AL28" i="1"/>
  <c r="AL29" i="1" s="1"/>
  <c r="AL30" i="1" s="1"/>
  <c r="AL31" i="1" s="1"/>
  <c r="AL32" i="1" s="1"/>
  <c r="AG28" i="1"/>
  <c r="AG29" i="1" s="1"/>
  <c r="AG30" i="1" s="1"/>
  <c r="AG31" i="1" s="1"/>
  <c r="AG32" i="1" s="1"/>
  <c r="AB28" i="1"/>
  <c r="AB29" i="1" s="1"/>
  <c r="AB30" i="1" s="1"/>
  <c r="AB31" i="1" s="1"/>
  <c r="AB32" i="1" s="1"/>
  <c r="W28" i="1"/>
  <c r="W29" i="1" s="1"/>
  <c r="W30" i="1" s="1"/>
  <c r="W31" i="1" s="1"/>
  <c r="W32" i="1" s="1"/>
  <c r="AP24" i="1"/>
  <c r="AP25" i="1" s="1"/>
  <c r="AP26" i="1" s="1"/>
  <c r="AP27" i="1" s="1"/>
  <c r="AO24" i="1"/>
  <c r="AO25" i="1" s="1"/>
  <c r="AO26" i="1" s="1"/>
  <c r="AO27" i="1" s="1"/>
  <c r="AN24" i="1"/>
  <c r="AN25" i="1" s="1"/>
  <c r="AN26" i="1" s="1"/>
  <c r="AN27" i="1" s="1"/>
  <c r="AM24" i="1"/>
  <c r="AM25" i="1" s="1"/>
  <c r="AM26" i="1" s="1"/>
  <c r="AM27" i="1" s="1"/>
  <c r="AL24" i="1"/>
  <c r="AL25" i="1" s="1"/>
  <c r="AL26" i="1" s="1"/>
  <c r="AL27" i="1" s="1"/>
  <c r="AK24" i="1"/>
  <c r="AK25" i="1" s="1"/>
  <c r="AK26" i="1" s="1"/>
  <c r="AK27" i="1" s="1"/>
  <c r="AJ24" i="1"/>
  <c r="AJ25" i="1" s="1"/>
  <c r="AJ26" i="1" s="1"/>
  <c r="AJ27" i="1" s="1"/>
  <c r="AI24" i="1"/>
  <c r="AI25" i="1" s="1"/>
  <c r="AI26" i="1" s="1"/>
  <c r="AI27" i="1" s="1"/>
  <c r="AH24" i="1"/>
  <c r="AH25" i="1" s="1"/>
  <c r="AH26" i="1" s="1"/>
  <c r="AH27" i="1" s="1"/>
  <c r="AG24" i="1"/>
  <c r="AG25" i="1" s="1"/>
  <c r="AG26" i="1" s="1"/>
  <c r="AG27" i="1" s="1"/>
  <c r="AF24" i="1"/>
  <c r="AF25" i="1" s="1"/>
  <c r="AF26" i="1" s="1"/>
  <c r="AF27" i="1" s="1"/>
  <c r="AE24" i="1"/>
  <c r="AE25" i="1" s="1"/>
  <c r="AE26" i="1" s="1"/>
  <c r="AE27" i="1" s="1"/>
  <c r="AD24" i="1"/>
  <c r="AD25" i="1" s="1"/>
  <c r="AD26" i="1" s="1"/>
  <c r="AD27" i="1" s="1"/>
  <c r="AC24" i="1"/>
  <c r="AC25" i="1" s="1"/>
  <c r="AC26" i="1" s="1"/>
  <c r="AC27" i="1" s="1"/>
  <c r="AB24" i="1"/>
  <c r="AB25" i="1" s="1"/>
  <c r="AB26" i="1" s="1"/>
  <c r="AB27" i="1" s="1"/>
  <c r="AA24" i="1"/>
  <c r="AA25" i="1" s="1"/>
  <c r="AA26" i="1" s="1"/>
  <c r="AA27" i="1" s="1"/>
  <c r="Z24" i="1"/>
  <c r="Z25" i="1" s="1"/>
  <c r="Z26" i="1" s="1"/>
  <c r="Z27" i="1" s="1"/>
  <c r="Y24" i="1"/>
  <c r="Y25" i="1" s="1"/>
  <c r="Y26" i="1" s="1"/>
  <c r="Y27" i="1" s="1"/>
  <c r="X24" i="1"/>
  <c r="X25" i="1" s="1"/>
  <c r="X26" i="1" s="1"/>
  <c r="X27" i="1" s="1"/>
  <c r="W24" i="1"/>
  <c r="W25" i="1" s="1"/>
  <c r="W26" i="1" s="1"/>
  <c r="W27" i="1" s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L19" i="1"/>
  <c r="AL18" i="1" s="1"/>
  <c r="AL17" i="1" s="1"/>
  <c r="AL16" i="1" s="1"/>
  <c r="AL15" i="1" s="1"/>
  <c r="AG19" i="1"/>
  <c r="AG18" i="1" s="1"/>
  <c r="AG17" i="1" s="1"/>
  <c r="AG16" i="1" s="1"/>
  <c r="AG15" i="1" s="1"/>
  <c r="AC19" i="1"/>
  <c r="AC18" i="1" s="1"/>
  <c r="AC17" i="1" s="1"/>
  <c r="AC16" i="1" s="1"/>
  <c r="AC15" i="1" s="1"/>
  <c r="AP18" i="1"/>
  <c r="AP17" i="1" s="1"/>
  <c r="AP16" i="1" s="1"/>
  <c r="AP15" i="1" s="1"/>
  <c r="AK18" i="1"/>
  <c r="AK17" i="1" s="1"/>
  <c r="AK16" i="1" s="1"/>
  <c r="AK15" i="1" s="1"/>
  <c r="AF18" i="1"/>
  <c r="AF17" i="1" s="1"/>
  <c r="AF16" i="1" s="1"/>
  <c r="AF15" i="1" s="1"/>
  <c r="AB18" i="1"/>
  <c r="AB17" i="1" s="1"/>
  <c r="AB16" i="1" s="1"/>
  <c r="AB15" i="1" s="1"/>
  <c r="AA18" i="1"/>
  <c r="AA17" i="1" s="1"/>
  <c r="AA16" i="1" s="1"/>
  <c r="AA15" i="1" s="1"/>
  <c r="AL14" i="1"/>
  <c r="AM14" i="1" s="1"/>
  <c r="AN14" i="1" s="1"/>
  <c r="AG14" i="1"/>
  <c r="AG13" i="1" s="1"/>
  <c r="AG12" i="1" s="1"/>
  <c r="AG11" i="1" s="1"/>
  <c r="AG10" i="1" s="1"/>
  <c r="AB14" i="1"/>
  <c r="AC14" i="1" s="1"/>
  <c r="AP13" i="1"/>
  <c r="AP12" i="1" s="1"/>
  <c r="AP11" i="1" s="1"/>
  <c r="AP10" i="1" s="1"/>
  <c r="AK13" i="1"/>
  <c r="AK12" i="1" s="1"/>
  <c r="AK11" i="1" s="1"/>
  <c r="AK10" i="1" s="1"/>
  <c r="AF13" i="1"/>
  <c r="AF12" i="1" s="1"/>
  <c r="AF11" i="1" s="1"/>
  <c r="AF10" i="1" s="1"/>
  <c r="AA13" i="1"/>
  <c r="AA12" i="1" s="1"/>
  <c r="AA11" i="1" s="1"/>
  <c r="AA10" i="1" s="1"/>
  <c r="AL9" i="1"/>
  <c r="AM9" i="1" s="1"/>
  <c r="AN9" i="1" s="1"/>
  <c r="AO9" i="1" s="1"/>
  <c r="AO8" i="1" s="1"/>
  <c r="AO7" i="1" s="1"/>
  <c r="AO6" i="1" s="1"/>
  <c r="AO5" i="1" s="1"/>
  <c r="AG9" i="1"/>
  <c r="AG8" i="1" s="1"/>
  <c r="AG7" i="1" s="1"/>
  <c r="AG6" i="1" s="1"/>
  <c r="AG5" i="1" s="1"/>
  <c r="AB9" i="1"/>
  <c r="AC9" i="1" s="1"/>
  <c r="AP8" i="1"/>
  <c r="AP7" i="1" s="1"/>
  <c r="AP6" i="1" s="1"/>
  <c r="AP5" i="1" s="1"/>
  <c r="AK8" i="1"/>
  <c r="AK7" i="1" s="1"/>
  <c r="AK6" i="1" s="1"/>
  <c r="AK5" i="1" s="1"/>
  <c r="AF8" i="1"/>
  <c r="AF7" i="1" s="1"/>
  <c r="AF6" i="1" s="1"/>
  <c r="AF5" i="1" s="1"/>
  <c r="AA8" i="1"/>
  <c r="AA7" i="1" s="1"/>
  <c r="AA6" i="1" s="1"/>
  <c r="AA5" i="1" s="1"/>
  <c r="AL4" i="1"/>
  <c r="AM4" i="1" s="1"/>
  <c r="AN4" i="1" s="1"/>
  <c r="AO4" i="1" s="1"/>
  <c r="AG4" i="1"/>
  <c r="AH4" i="1" s="1"/>
  <c r="AI4" i="1" s="1"/>
  <c r="AJ4" i="1" s="1"/>
  <c r="AB4" i="1"/>
  <c r="AC4" i="1" s="1"/>
  <c r="AD4" i="1" s="1"/>
  <c r="AE4" i="1" s="1"/>
  <c r="AL8" i="1" l="1"/>
  <c r="AL7" i="1" s="1"/>
  <c r="AL6" i="1" s="1"/>
  <c r="AL5" i="1" s="1"/>
  <c r="AC28" i="1"/>
  <c r="AD28" i="1" s="1"/>
  <c r="AD29" i="1" s="1"/>
  <c r="AD30" i="1" s="1"/>
  <c r="AD31" i="1" s="1"/>
  <c r="AD32" i="1" s="1"/>
  <c r="AQ13" i="1"/>
  <c r="AQ12" i="1" s="1"/>
  <c r="AQ11" i="1" s="1"/>
  <c r="AQ10" i="1" s="1"/>
  <c r="AM19" i="1"/>
  <c r="AN19" i="1" s="1"/>
  <c r="AO19" i="1" s="1"/>
  <c r="AO18" i="1" s="1"/>
  <c r="AO17" i="1" s="1"/>
  <c r="AO16" i="1" s="1"/>
  <c r="AO15" i="1" s="1"/>
  <c r="AD19" i="1"/>
  <c r="AD18" i="1" s="1"/>
  <c r="AD17" i="1" s="1"/>
  <c r="AD16" i="1" s="1"/>
  <c r="AD15" i="1" s="1"/>
  <c r="AQ8" i="1"/>
  <c r="AQ7" i="1" s="1"/>
  <c r="AQ6" i="1" s="1"/>
  <c r="AQ5" i="1" s="1"/>
  <c r="AC33" i="1"/>
  <c r="AC34" i="1" s="1"/>
  <c r="AC35" i="1" s="1"/>
  <c r="AC36" i="1" s="1"/>
  <c r="AC37" i="1" s="1"/>
  <c r="AH19" i="1"/>
  <c r="AH18" i="1" s="1"/>
  <c r="AH17" i="1" s="1"/>
  <c r="AH16" i="1" s="1"/>
  <c r="AH15" i="1" s="1"/>
  <c r="X28" i="1"/>
  <c r="Y28" i="1" s="1"/>
  <c r="Y29" i="1" s="1"/>
  <c r="Y30" i="1" s="1"/>
  <c r="Y31" i="1" s="1"/>
  <c r="Y32" i="1" s="1"/>
  <c r="AH28" i="1"/>
  <c r="AH29" i="1" s="1"/>
  <c r="AH30" i="1" s="1"/>
  <c r="AH31" i="1" s="1"/>
  <c r="AH32" i="1" s="1"/>
  <c r="AH9" i="1"/>
  <c r="AI9" i="1" s="1"/>
  <c r="AI8" i="1" s="1"/>
  <c r="AI7" i="1" s="1"/>
  <c r="AI6" i="1" s="1"/>
  <c r="AI5" i="1" s="1"/>
  <c r="AO14" i="1"/>
  <c r="AO13" i="1" s="1"/>
  <c r="AO12" i="1" s="1"/>
  <c r="AO11" i="1" s="1"/>
  <c r="AO10" i="1" s="1"/>
  <c r="AN13" i="1"/>
  <c r="AN12" i="1" s="1"/>
  <c r="AN11" i="1" s="1"/>
  <c r="AN10" i="1" s="1"/>
  <c r="AQ23" i="1"/>
  <c r="AQ22" i="1" s="1"/>
  <c r="AQ21" i="1" s="1"/>
  <c r="AQ20" i="1" s="1"/>
  <c r="AL13" i="1"/>
  <c r="AL12" i="1" s="1"/>
  <c r="AL11" i="1" s="1"/>
  <c r="AL10" i="1" s="1"/>
  <c r="AM28" i="1"/>
  <c r="AH33" i="1"/>
  <c r="AH34" i="1" s="1"/>
  <c r="AH35" i="1" s="1"/>
  <c r="AH36" i="1" s="1"/>
  <c r="AH37" i="1" s="1"/>
  <c r="AR33" i="1"/>
  <c r="AS33" i="1" s="1"/>
  <c r="AN8" i="1"/>
  <c r="AN7" i="1" s="1"/>
  <c r="AN6" i="1" s="1"/>
  <c r="AN5" i="1" s="1"/>
  <c r="AH14" i="1"/>
  <c r="AI14" i="1" s="1"/>
  <c r="AI13" i="1" s="1"/>
  <c r="AI12" i="1" s="1"/>
  <c r="AI11" i="1" s="1"/>
  <c r="AI10" i="1" s="1"/>
  <c r="X29" i="1"/>
  <c r="X30" i="1" s="1"/>
  <c r="X31" i="1" s="1"/>
  <c r="X32" i="1" s="1"/>
  <c r="AM33" i="1"/>
  <c r="AM34" i="1" s="1"/>
  <c r="AM35" i="1" s="1"/>
  <c r="AM36" i="1" s="1"/>
  <c r="AM37" i="1" s="1"/>
  <c r="AR3" i="1"/>
  <c r="AR28" i="1"/>
  <c r="AS19" i="1"/>
  <c r="AR18" i="1"/>
  <c r="AR17" i="1" s="1"/>
  <c r="AR16" i="1" s="1"/>
  <c r="AR15" i="1" s="1"/>
  <c r="AS13" i="1"/>
  <c r="AS12" i="1" s="1"/>
  <c r="AS11" i="1" s="1"/>
  <c r="AS10" i="1" s="1"/>
  <c r="AT14" i="1"/>
  <c r="AQ18" i="1"/>
  <c r="AQ17" i="1" s="1"/>
  <c r="AQ16" i="1" s="1"/>
  <c r="AQ15" i="1" s="1"/>
  <c r="AW9" i="1"/>
  <c r="AV8" i="1"/>
  <c r="AV7" i="1" s="1"/>
  <c r="AV6" i="1" s="1"/>
  <c r="AV5" i="1" s="1"/>
  <c r="AR8" i="1"/>
  <c r="AR7" i="1" s="1"/>
  <c r="AR6" i="1" s="1"/>
  <c r="AR5" i="1" s="1"/>
  <c r="AS9" i="1"/>
  <c r="AR13" i="1"/>
  <c r="AR12" i="1" s="1"/>
  <c r="AR11" i="1" s="1"/>
  <c r="AR10" i="1" s="1"/>
  <c r="AD9" i="1"/>
  <c r="AC8" i="1"/>
  <c r="AC7" i="1" s="1"/>
  <c r="AC6" i="1" s="1"/>
  <c r="AC5" i="1" s="1"/>
  <c r="Z28" i="1"/>
  <c r="Z29" i="1" s="1"/>
  <c r="Z30" i="1" s="1"/>
  <c r="Z31" i="1" s="1"/>
  <c r="Z32" i="1" s="1"/>
  <c r="AD14" i="1"/>
  <c r="AC13" i="1"/>
  <c r="AC12" i="1" s="1"/>
  <c r="AC11" i="1" s="1"/>
  <c r="AC10" i="1" s="1"/>
  <c r="AB8" i="1"/>
  <c r="AB7" i="1" s="1"/>
  <c r="AB6" i="1" s="1"/>
  <c r="AB5" i="1" s="1"/>
  <c r="AB13" i="1"/>
  <c r="AB12" i="1" s="1"/>
  <c r="AB11" i="1" s="1"/>
  <c r="AB10" i="1" s="1"/>
  <c r="AM8" i="1"/>
  <c r="AM7" i="1" s="1"/>
  <c r="AM6" i="1" s="1"/>
  <c r="AM5" i="1" s="1"/>
  <c r="AM13" i="1"/>
  <c r="AM12" i="1" s="1"/>
  <c r="AM11" i="1" s="1"/>
  <c r="AM10" i="1" s="1"/>
  <c r="C63" i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AQ63" i="1" s="1"/>
  <c r="AR63" i="1" s="1"/>
  <c r="AS63" i="1" s="1"/>
  <c r="AT63" i="1" s="1"/>
  <c r="AU63" i="1" s="1"/>
  <c r="AV63" i="1" s="1"/>
  <c r="AW63" i="1" s="1"/>
  <c r="AX63" i="1" s="1"/>
  <c r="AY63" i="1" s="1"/>
  <c r="AZ63" i="1" s="1"/>
  <c r="BA63" i="1" s="1"/>
  <c r="BB63" i="1" s="1"/>
  <c r="BC63" i="1" s="1"/>
  <c r="BD63" i="1" s="1"/>
  <c r="BE63" i="1" s="1"/>
  <c r="BF63" i="1" s="1"/>
  <c r="BG63" i="1" s="1"/>
  <c r="BH63" i="1" s="1"/>
  <c r="BI63" i="1" s="1"/>
  <c r="BJ63" i="1" s="1"/>
  <c r="B59" i="1"/>
  <c r="B60" i="1" s="1"/>
  <c r="B61" i="1" s="1"/>
  <c r="B62" i="1" s="1"/>
  <c r="C58" i="1"/>
  <c r="C53" i="1"/>
  <c r="D53" i="1" s="1"/>
  <c r="B49" i="1"/>
  <c r="B50" i="1" s="1"/>
  <c r="B51" i="1" s="1"/>
  <c r="B52" i="1" s="1"/>
  <c r="C48" i="1"/>
  <c r="C49" i="1" s="1"/>
  <c r="C50" i="1" s="1"/>
  <c r="C51" i="1" s="1"/>
  <c r="C52" i="1" s="1"/>
  <c r="C43" i="1"/>
  <c r="D43" i="1" s="1"/>
  <c r="D44" i="1" s="1"/>
  <c r="D45" i="1" s="1"/>
  <c r="D46" i="1" s="1"/>
  <c r="D47" i="1" s="1"/>
  <c r="B39" i="1"/>
  <c r="B40" i="1" s="1"/>
  <c r="B41" i="1" s="1"/>
  <c r="B42" i="1" s="1"/>
  <c r="C38" i="1"/>
  <c r="C39" i="1" s="1"/>
  <c r="C40" i="1" s="1"/>
  <c r="C41" i="1" s="1"/>
  <c r="C42" i="1" s="1"/>
  <c r="C33" i="1"/>
  <c r="V29" i="1"/>
  <c r="V30" i="1" s="1"/>
  <c r="V31" i="1" s="1"/>
  <c r="V32" i="1" s="1"/>
  <c r="L29" i="1"/>
  <c r="L30" i="1" s="1"/>
  <c r="L31" i="1" s="1"/>
  <c r="L32" i="1" s="1"/>
  <c r="B29" i="1"/>
  <c r="B30" i="1" s="1"/>
  <c r="B31" i="1" s="1"/>
  <c r="B32" i="1" s="1"/>
  <c r="M28" i="1"/>
  <c r="N28" i="1" s="1"/>
  <c r="C28" i="1"/>
  <c r="V24" i="1"/>
  <c r="V25" i="1" s="1"/>
  <c r="V26" i="1" s="1"/>
  <c r="V27" i="1" s="1"/>
  <c r="U24" i="1"/>
  <c r="U25" i="1" s="1"/>
  <c r="U26" i="1" s="1"/>
  <c r="U27" i="1" s="1"/>
  <c r="T24" i="1"/>
  <c r="T25" i="1" s="1"/>
  <c r="T26" i="1" s="1"/>
  <c r="T27" i="1" s="1"/>
  <c r="S24" i="1"/>
  <c r="S25" i="1" s="1"/>
  <c r="S26" i="1" s="1"/>
  <c r="S27" i="1" s="1"/>
  <c r="R24" i="1"/>
  <c r="R25" i="1" s="1"/>
  <c r="R26" i="1" s="1"/>
  <c r="R27" i="1" s="1"/>
  <c r="Q24" i="1"/>
  <c r="Q25" i="1" s="1"/>
  <c r="Q26" i="1" s="1"/>
  <c r="Q27" i="1" s="1"/>
  <c r="P24" i="1"/>
  <c r="P25" i="1" s="1"/>
  <c r="P26" i="1" s="1"/>
  <c r="P27" i="1" s="1"/>
  <c r="O24" i="1"/>
  <c r="O25" i="1" s="1"/>
  <c r="O26" i="1" s="1"/>
  <c r="O27" i="1" s="1"/>
  <c r="N24" i="1"/>
  <c r="N25" i="1" s="1"/>
  <c r="N26" i="1" s="1"/>
  <c r="N27" i="1" s="1"/>
  <c r="M24" i="1"/>
  <c r="M25" i="1" s="1"/>
  <c r="M26" i="1" s="1"/>
  <c r="M27" i="1" s="1"/>
  <c r="L24" i="1"/>
  <c r="L25" i="1" s="1"/>
  <c r="L26" i="1" s="1"/>
  <c r="L27" i="1" s="1"/>
  <c r="K24" i="1"/>
  <c r="K25" i="1" s="1"/>
  <c r="K26" i="1" s="1"/>
  <c r="K27" i="1" s="1"/>
  <c r="J24" i="1"/>
  <c r="J25" i="1" s="1"/>
  <c r="J26" i="1" s="1"/>
  <c r="J27" i="1" s="1"/>
  <c r="I24" i="1"/>
  <c r="I25" i="1" s="1"/>
  <c r="I26" i="1" s="1"/>
  <c r="I27" i="1" s="1"/>
  <c r="H24" i="1"/>
  <c r="H25" i="1" s="1"/>
  <c r="H26" i="1" s="1"/>
  <c r="H27" i="1" s="1"/>
  <c r="G24" i="1"/>
  <c r="G25" i="1" s="1"/>
  <c r="G26" i="1" s="1"/>
  <c r="G27" i="1" s="1"/>
  <c r="F24" i="1"/>
  <c r="F25" i="1" s="1"/>
  <c r="F26" i="1" s="1"/>
  <c r="F27" i="1" s="1"/>
  <c r="E24" i="1"/>
  <c r="E25" i="1" s="1"/>
  <c r="E26" i="1" s="1"/>
  <c r="E27" i="1" s="1"/>
  <c r="D24" i="1"/>
  <c r="D25" i="1" s="1"/>
  <c r="D26" i="1" s="1"/>
  <c r="D27" i="1" s="1"/>
  <c r="C24" i="1"/>
  <c r="C25" i="1" s="1"/>
  <c r="C26" i="1" s="1"/>
  <c r="C27" i="1" s="1"/>
  <c r="B24" i="1"/>
  <c r="B25" i="1" s="1"/>
  <c r="B26" i="1" s="1"/>
  <c r="B27" i="1" s="1"/>
  <c r="B20" i="1"/>
  <c r="B21" i="1" s="1"/>
  <c r="B22" i="1" s="1"/>
  <c r="B23" i="1" s="1"/>
  <c r="C19" i="1"/>
  <c r="D19" i="1" s="1"/>
  <c r="D20" i="1" s="1"/>
  <c r="D21" i="1" s="1"/>
  <c r="D22" i="1" s="1"/>
  <c r="D23" i="1" s="1"/>
  <c r="B15" i="1"/>
  <c r="B16" i="1" s="1"/>
  <c r="B17" i="1" s="1"/>
  <c r="B18" i="1" s="1"/>
  <c r="C14" i="1"/>
  <c r="C15" i="1" s="1"/>
  <c r="C16" i="1" s="1"/>
  <c r="C17" i="1" s="1"/>
  <c r="C18" i="1" s="1"/>
  <c r="B10" i="1"/>
  <c r="B11" i="1" s="1"/>
  <c r="B12" i="1" s="1"/>
  <c r="B13" i="1" s="1"/>
  <c r="C9" i="1"/>
  <c r="D9" i="1" s="1"/>
  <c r="B5" i="1"/>
  <c r="B6" i="1" s="1"/>
  <c r="B7" i="1" s="1"/>
  <c r="B8" i="1" s="1"/>
  <c r="C4" i="1"/>
  <c r="C5" i="1" s="1"/>
  <c r="C6" i="1" s="1"/>
  <c r="C7" i="1" s="1"/>
  <c r="C8" i="1" s="1"/>
  <c r="AC29" i="1" l="1"/>
  <c r="AC30" i="1" s="1"/>
  <c r="AC31" i="1" s="1"/>
  <c r="AC32" i="1" s="1"/>
  <c r="AJ9" i="1"/>
  <c r="AJ8" i="1" s="1"/>
  <c r="AJ7" i="1" s="1"/>
  <c r="AJ6" i="1" s="1"/>
  <c r="AJ5" i="1" s="1"/>
  <c r="AH8" i="1"/>
  <c r="AH7" i="1" s="1"/>
  <c r="AH6" i="1" s="1"/>
  <c r="AH5" i="1" s="1"/>
  <c r="AE19" i="1"/>
  <c r="AE18" i="1" s="1"/>
  <c r="AE17" i="1" s="1"/>
  <c r="AE16" i="1" s="1"/>
  <c r="AE15" i="1" s="1"/>
  <c r="AE28" i="1"/>
  <c r="AE29" i="1" s="1"/>
  <c r="AE30" i="1" s="1"/>
  <c r="AE31" i="1" s="1"/>
  <c r="AE32" i="1" s="1"/>
  <c r="AI19" i="1"/>
  <c r="AI18" i="1" s="1"/>
  <c r="AI17" i="1" s="1"/>
  <c r="AI16" i="1" s="1"/>
  <c r="AI15" i="1" s="1"/>
  <c r="AI33" i="1"/>
  <c r="AI34" i="1" s="1"/>
  <c r="AI35" i="1" s="1"/>
  <c r="AI36" i="1" s="1"/>
  <c r="AI37" i="1" s="1"/>
  <c r="AM18" i="1"/>
  <c r="AM17" i="1" s="1"/>
  <c r="AM16" i="1" s="1"/>
  <c r="AM15" i="1" s="1"/>
  <c r="AJ14" i="1"/>
  <c r="AJ13" i="1" s="1"/>
  <c r="AJ12" i="1" s="1"/>
  <c r="AJ11" i="1" s="1"/>
  <c r="AJ10" i="1" s="1"/>
  <c r="AN18" i="1"/>
  <c r="AN17" i="1" s="1"/>
  <c r="AN16" i="1" s="1"/>
  <c r="AN15" i="1" s="1"/>
  <c r="AH13" i="1"/>
  <c r="AH12" i="1" s="1"/>
  <c r="AH11" i="1" s="1"/>
  <c r="AH10" i="1" s="1"/>
  <c r="AD33" i="1"/>
  <c r="AN33" i="1"/>
  <c r="AO33" i="1" s="1"/>
  <c r="AO34" i="1" s="1"/>
  <c r="AO35" i="1" s="1"/>
  <c r="AO36" i="1" s="1"/>
  <c r="AO37" i="1" s="1"/>
  <c r="AR34" i="1"/>
  <c r="AR35" i="1" s="1"/>
  <c r="AR36" i="1" s="1"/>
  <c r="AR37" i="1" s="1"/>
  <c r="AI28" i="1"/>
  <c r="C54" i="1"/>
  <c r="C55" i="1" s="1"/>
  <c r="C56" i="1" s="1"/>
  <c r="C57" i="1" s="1"/>
  <c r="D4" i="1"/>
  <c r="E4" i="1" s="1"/>
  <c r="E5" i="1" s="1"/>
  <c r="E6" i="1" s="1"/>
  <c r="E7" i="1" s="1"/>
  <c r="E8" i="1" s="1"/>
  <c r="M29" i="1"/>
  <c r="M30" i="1" s="1"/>
  <c r="M31" i="1" s="1"/>
  <c r="M32" i="1" s="1"/>
  <c r="E43" i="1"/>
  <c r="F43" i="1" s="1"/>
  <c r="D48" i="1"/>
  <c r="D49" i="1" s="1"/>
  <c r="D50" i="1" s="1"/>
  <c r="D51" i="1" s="1"/>
  <c r="D52" i="1" s="1"/>
  <c r="AR29" i="1"/>
  <c r="AR30" i="1" s="1"/>
  <c r="AR31" i="1" s="1"/>
  <c r="AR32" i="1" s="1"/>
  <c r="AS28" i="1"/>
  <c r="AS34" i="1"/>
  <c r="AS35" i="1" s="1"/>
  <c r="AS36" i="1" s="1"/>
  <c r="AS37" i="1" s="1"/>
  <c r="AT33" i="1"/>
  <c r="D38" i="1"/>
  <c r="D39" i="1" s="1"/>
  <c r="D40" i="1" s="1"/>
  <c r="D41" i="1" s="1"/>
  <c r="D42" i="1" s="1"/>
  <c r="C44" i="1"/>
  <c r="C45" i="1" s="1"/>
  <c r="C46" i="1" s="1"/>
  <c r="C47" i="1" s="1"/>
  <c r="AR24" i="1"/>
  <c r="AR25" i="1" s="1"/>
  <c r="AR26" i="1" s="1"/>
  <c r="AR27" i="1" s="1"/>
  <c r="AR23" i="1"/>
  <c r="AR22" i="1" s="1"/>
  <c r="AR21" i="1" s="1"/>
  <c r="AR20" i="1" s="1"/>
  <c r="AS3" i="1"/>
  <c r="AM29" i="1"/>
  <c r="AM30" i="1" s="1"/>
  <c r="AM31" i="1" s="1"/>
  <c r="AM32" i="1" s="1"/>
  <c r="AN28" i="1"/>
  <c r="AT13" i="1"/>
  <c r="AT12" i="1" s="1"/>
  <c r="AT11" i="1" s="1"/>
  <c r="AT10" i="1" s="1"/>
  <c r="AU14" i="1"/>
  <c r="AS8" i="1"/>
  <c r="AS7" i="1" s="1"/>
  <c r="AS6" i="1" s="1"/>
  <c r="AS5" i="1" s="1"/>
  <c r="AT9" i="1"/>
  <c r="AT8" i="1" s="1"/>
  <c r="AT7" i="1" s="1"/>
  <c r="AT6" i="1" s="1"/>
  <c r="AT5" i="1" s="1"/>
  <c r="AX9" i="1"/>
  <c r="AW8" i="1"/>
  <c r="AW7" i="1" s="1"/>
  <c r="AW6" i="1" s="1"/>
  <c r="AW5" i="1" s="1"/>
  <c r="AS18" i="1"/>
  <c r="AS17" i="1" s="1"/>
  <c r="AS16" i="1" s="1"/>
  <c r="AS15" i="1" s="1"/>
  <c r="AT19" i="1"/>
  <c r="AE9" i="1"/>
  <c r="AE8" i="1" s="1"/>
  <c r="AE7" i="1" s="1"/>
  <c r="AE6" i="1" s="1"/>
  <c r="AE5" i="1" s="1"/>
  <c r="AD8" i="1"/>
  <c r="AD7" i="1" s="1"/>
  <c r="AD6" i="1" s="1"/>
  <c r="AD5" i="1" s="1"/>
  <c r="AJ19" i="1"/>
  <c r="AJ18" i="1" s="1"/>
  <c r="AJ17" i="1" s="1"/>
  <c r="AJ16" i="1" s="1"/>
  <c r="AJ15" i="1" s="1"/>
  <c r="AE14" i="1"/>
  <c r="AE13" i="1" s="1"/>
  <c r="AE12" i="1" s="1"/>
  <c r="AE11" i="1" s="1"/>
  <c r="AE10" i="1" s="1"/>
  <c r="AD13" i="1"/>
  <c r="AD12" i="1" s="1"/>
  <c r="AD11" i="1" s="1"/>
  <c r="AD10" i="1" s="1"/>
  <c r="E9" i="1"/>
  <c r="D10" i="1"/>
  <c r="D11" i="1" s="1"/>
  <c r="D12" i="1" s="1"/>
  <c r="D13" i="1" s="1"/>
  <c r="C10" i="1"/>
  <c r="C11" i="1" s="1"/>
  <c r="C12" i="1" s="1"/>
  <c r="C13" i="1" s="1"/>
  <c r="O28" i="1"/>
  <c r="N29" i="1"/>
  <c r="N30" i="1" s="1"/>
  <c r="N31" i="1" s="1"/>
  <c r="N32" i="1" s="1"/>
  <c r="E19" i="1"/>
  <c r="C20" i="1"/>
  <c r="C21" i="1" s="1"/>
  <c r="D14" i="1"/>
  <c r="D58" i="1"/>
  <c r="C59" i="1"/>
  <c r="C60" i="1" s="1"/>
  <c r="C61" i="1" s="1"/>
  <c r="C62" i="1" s="1"/>
  <c r="C29" i="1"/>
  <c r="C30" i="1" s="1"/>
  <c r="C31" i="1" s="1"/>
  <c r="C32" i="1" s="1"/>
  <c r="D28" i="1"/>
  <c r="E53" i="1"/>
  <c r="D54" i="1"/>
  <c r="D55" i="1" s="1"/>
  <c r="D56" i="1" s="1"/>
  <c r="D57" i="1" s="1"/>
  <c r="C34" i="1"/>
  <c r="C35" i="1" s="1"/>
  <c r="C36" i="1" s="1"/>
  <c r="C37" i="1" s="1"/>
  <c r="D33" i="1"/>
  <c r="C22" i="1" l="1"/>
  <c r="C23" i="1" s="1"/>
  <c r="AJ33" i="1"/>
  <c r="AJ34" i="1" s="1"/>
  <c r="AJ35" i="1" s="1"/>
  <c r="AJ36" i="1" s="1"/>
  <c r="AJ37" i="1" s="1"/>
  <c r="AD34" i="1"/>
  <c r="AD35" i="1" s="1"/>
  <c r="AD36" i="1" s="1"/>
  <c r="AD37" i="1" s="1"/>
  <c r="AE33" i="1"/>
  <c r="AE34" i="1" s="1"/>
  <c r="AE35" i="1" s="1"/>
  <c r="AE36" i="1" s="1"/>
  <c r="AE37" i="1" s="1"/>
  <c r="AN34" i="1"/>
  <c r="AN35" i="1" s="1"/>
  <c r="AN36" i="1" s="1"/>
  <c r="AN37" i="1" s="1"/>
  <c r="E44" i="1"/>
  <c r="E45" i="1" s="1"/>
  <c r="E46" i="1" s="1"/>
  <c r="E47" i="1" s="1"/>
  <c r="E38" i="1"/>
  <c r="F38" i="1" s="1"/>
  <c r="F4" i="1"/>
  <c r="G4" i="1" s="1"/>
  <c r="AJ28" i="1"/>
  <c r="AJ29" i="1" s="1"/>
  <c r="AJ30" i="1" s="1"/>
  <c r="AJ31" i="1" s="1"/>
  <c r="AJ32" i="1" s="1"/>
  <c r="AI29" i="1"/>
  <c r="AI30" i="1" s="1"/>
  <c r="AI31" i="1" s="1"/>
  <c r="AI32" i="1" s="1"/>
  <c r="D5" i="1"/>
  <c r="D6" i="1" s="1"/>
  <c r="D7" i="1" s="1"/>
  <c r="D8" i="1" s="1"/>
  <c r="AT34" i="1"/>
  <c r="AT35" i="1" s="1"/>
  <c r="AT36" i="1" s="1"/>
  <c r="AT37" i="1" s="1"/>
  <c r="AU33" i="1"/>
  <c r="E48" i="1"/>
  <c r="E49" i="1" s="1"/>
  <c r="E50" i="1" s="1"/>
  <c r="E51" i="1" s="1"/>
  <c r="E52" i="1" s="1"/>
  <c r="AO28" i="1"/>
  <c r="AO29" i="1" s="1"/>
  <c r="AO30" i="1" s="1"/>
  <c r="AO31" i="1" s="1"/>
  <c r="AO32" i="1" s="1"/>
  <c r="AN29" i="1"/>
  <c r="AN30" i="1" s="1"/>
  <c r="AN31" i="1" s="1"/>
  <c r="AN32" i="1" s="1"/>
  <c r="AS29" i="1"/>
  <c r="AS30" i="1" s="1"/>
  <c r="AS31" i="1" s="1"/>
  <c r="AS32" i="1" s="1"/>
  <c r="AT28" i="1"/>
  <c r="AS24" i="1"/>
  <c r="AS25" i="1" s="1"/>
  <c r="AS26" i="1" s="1"/>
  <c r="AS27" i="1" s="1"/>
  <c r="AS23" i="1"/>
  <c r="AS22" i="1" s="1"/>
  <c r="AS21" i="1" s="1"/>
  <c r="AS20" i="1" s="1"/>
  <c r="AT3" i="1"/>
  <c r="AX8" i="1"/>
  <c r="AX7" i="1" s="1"/>
  <c r="AX6" i="1" s="1"/>
  <c r="AX5" i="1" s="1"/>
  <c r="AY9" i="1"/>
  <c r="AV14" i="1"/>
  <c r="AU13" i="1"/>
  <c r="AU12" i="1" s="1"/>
  <c r="AU11" i="1" s="1"/>
  <c r="AU10" i="1" s="1"/>
  <c r="AT18" i="1"/>
  <c r="AT17" i="1" s="1"/>
  <c r="AT16" i="1" s="1"/>
  <c r="AT15" i="1" s="1"/>
  <c r="AU19" i="1"/>
  <c r="E54" i="1"/>
  <c r="E55" i="1" s="1"/>
  <c r="E56" i="1" s="1"/>
  <c r="E57" i="1" s="1"/>
  <c r="F53" i="1"/>
  <c r="E33" i="1"/>
  <c r="D34" i="1"/>
  <c r="D35" i="1" s="1"/>
  <c r="D36" i="1" s="1"/>
  <c r="D37" i="1" s="1"/>
  <c r="F44" i="1"/>
  <c r="F45" i="1" s="1"/>
  <c r="F46" i="1" s="1"/>
  <c r="F47" i="1" s="1"/>
  <c r="G43" i="1"/>
  <c r="E20" i="1"/>
  <c r="E21" i="1" s="1"/>
  <c r="E22" i="1" s="1"/>
  <c r="E23" i="1" s="1"/>
  <c r="F19" i="1"/>
  <c r="O29" i="1"/>
  <c r="O30" i="1" s="1"/>
  <c r="O31" i="1" s="1"/>
  <c r="O32" i="1" s="1"/>
  <c r="P28" i="1"/>
  <c r="E10" i="1"/>
  <c r="E11" i="1" s="1"/>
  <c r="E12" i="1" s="1"/>
  <c r="E13" i="1" s="1"/>
  <c r="F9" i="1"/>
  <c r="D59" i="1"/>
  <c r="D60" i="1" s="1"/>
  <c r="D61" i="1" s="1"/>
  <c r="D62" i="1" s="1"/>
  <c r="E58" i="1"/>
  <c r="D29" i="1"/>
  <c r="D30" i="1" s="1"/>
  <c r="D31" i="1" s="1"/>
  <c r="D32" i="1" s="1"/>
  <c r="E28" i="1"/>
  <c r="E14" i="1"/>
  <c r="D15" i="1"/>
  <c r="D16" i="1" s="1"/>
  <c r="D17" i="1" s="1"/>
  <c r="D18" i="1" s="1"/>
  <c r="E39" i="1" l="1"/>
  <c r="E40" i="1" s="1"/>
  <c r="E41" i="1" s="1"/>
  <c r="E42" i="1" s="1"/>
  <c r="F5" i="1"/>
  <c r="F6" i="1" s="1"/>
  <c r="F7" i="1" s="1"/>
  <c r="F8" i="1" s="1"/>
  <c r="AU28" i="1"/>
  <c r="AT29" i="1"/>
  <c r="AT30" i="1" s="1"/>
  <c r="AT31" i="1" s="1"/>
  <c r="AT32" i="1" s="1"/>
  <c r="F48" i="1"/>
  <c r="F49" i="1" s="1"/>
  <c r="F50" i="1" s="1"/>
  <c r="F51" i="1" s="1"/>
  <c r="F52" i="1" s="1"/>
  <c r="AU3" i="1"/>
  <c r="AT24" i="1"/>
  <c r="AT25" i="1" s="1"/>
  <c r="AT26" i="1" s="1"/>
  <c r="AT27" i="1" s="1"/>
  <c r="AT23" i="1"/>
  <c r="AT22" i="1" s="1"/>
  <c r="AT21" i="1" s="1"/>
  <c r="AT20" i="1" s="1"/>
  <c r="AV33" i="1"/>
  <c r="AU34" i="1"/>
  <c r="AU35" i="1" s="1"/>
  <c r="AU36" i="1" s="1"/>
  <c r="AU37" i="1" s="1"/>
  <c r="AW14" i="1"/>
  <c r="AV13" i="1"/>
  <c r="AV12" i="1" s="1"/>
  <c r="AV11" i="1" s="1"/>
  <c r="AV10" i="1" s="1"/>
  <c r="AU18" i="1"/>
  <c r="AU17" i="1" s="1"/>
  <c r="AU16" i="1" s="1"/>
  <c r="AU15" i="1" s="1"/>
  <c r="AV19" i="1"/>
  <c r="AZ9" i="1"/>
  <c r="AY8" i="1"/>
  <c r="AY7" i="1" s="1"/>
  <c r="AY6" i="1" s="1"/>
  <c r="AY5" i="1" s="1"/>
  <c r="F28" i="1"/>
  <c r="E29" i="1"/>
  <c r="E30" i="1" s="1"/>
  <c r="E31" i="1" s="1"/>
  <c r="E32" i="1" s="1"/>
  <c r="E59" i="1"/>
  <c r="E60" i="1" s="1"/>
  <c r="E61" i="1" s="1"/>
  <c r="E62" i="1" s="1"/>
  <c r="F58" i="1"/>
  <c r="P29" i="1"/>
  <c r="P30" i="1" s="1"/>
  <c r="P31" i="1" s="1"/>
  <c r="P32" i="1" s="1"/>
  <c r="Q28" i="1"/>
  <c r="H43" i="1"/>
  <c r="G44" i="1"/>
  <c r="G45" i="1" s="1"/>
  <c r="G46" i="1" s="1"/>
  <c r="G47" i="1" s="1"/>
  <c r="F54" i="1"/>
  <c r="F55" i="1" s="1"/>
  <c r="F56" i="1" s="1"/>
  <c r="F57" i="1" s="1"/>
  <c r="G53" i="1"/>
  <c r="H4" i="1"/>
  <c r="G5" i="1"/>
  <c r="G6" i="1" s="1"/>
  <c r="G7" i="1" s="1"/>
  <c r="G8" i="1" s="1"/>
  <c r="G48" i="1"/>
  <c r="F10" i="1"/>
  <c r="F11" i="1" s="1"/>
  <c r="F12" i="1" s="1"/>
  <c r="F13" i="1" s="1"/>
  <c r="G9" i="1"/>
  <c r="G19" i="1"/>
  <c r="F20" i="1"/>
  <c r="F21" i="1" s="1"/>
  <c r="F22" i="1" s="1"/>
  <c r="F23" i="1" s="1"/>
  <c r="E15" i="1"/>
  <c r="E16" i="1" s="1"/>
  <c r="E17" i="1" s="1"/>
  <c r="E18" i="1" s="1"/>
  <c r="F14" i="1"/>
  <c r="F39" i="1"/>
  <c r="F40" i="1" s="1"/>
  <c r="F41" i="1" s="1"/>
  <c r="F42" i="1" s="1"/>
  <c r="G38" i="1"/>
  <c r="E34" i="1"/>
  <c r="E35" i="1" s="1"/>
  <c r="E36" i="1" s="1"/>
  <c r="E37" i="1" s="1"/>
  <c r="F33" i="1"/>
  <c r="AU24" i="1" l="1"/>
  <c r="AU25" i="1" s="1"/>
  <c r="AU26" i="1" s="1"/>
  <c r="AU27" i="1" s="1"/>
  <c r="AU23" i="1"/>
  <c r="AU22" i="1" s="1"/>
  <c r="AU21" i="1" s="1"/>
  <c r="AU20" i="1" s="1"/>
  <c r="AV3" i="1"/>
  <c r="AW33" i="1"/>
  <c r="AV34" i="1"/>
  <c r="AV35" i="1" s="1"/>
  <c r="AV36" i="1" s="1"/>
  <c r="AV37" i="1" s="1"/>
  <c r="AU29" i="1"/>
  <c r="AU30" i="1" s="1"/>
  <c r="AU31" i="1" s="1"/>
  <c r="AU32" i="1" s="1"/>
  <c r="AV28" i="1"/>
  <c r="BA9" i="1"/>
  <c r="AZ8" i="1"/>
  <c r="AZ7" i="1" s="1"/>
  <c r="AZ6" i="1" s="1"/>
  <c r="AZ5" i="1" s="1"/>
  <c r="AW19" i="1"/>
  <c r="AV18" i="1"/>
  <c r="AV17" i="1" s="1"/>
  <c r="AV16" i="1" s="1"/>
  <c r="AV15" i="1" s="1"/>
  <c r="AW13" i="1"/>
  <c r="AW12" i="1" s="1"/>
  <c r="AW11" i="1" s="1"/>
  <c r="AW10" i="1" s="1"/>
  <c r="AX14" i="1"/>
  <c r="F34" i="1"/>
  <c r="F35" i="1" s="1"/>
  <c r="F36" i="1" s="1"/>
  <c r="F37" i="1" s="1"/>
  <c r="G33" i="1"/>
  <c r="G14" i="1"/>
  <c r="F15" i="1"/>
  <c r="F16" i="1" s="1"/>
  <c r="F17" i="1" s="1"/>
  <c r="F18" i="1" s="1"/>
  <c r="H9" i="1"/>
  <c r="G10" i="1"/>
  <c r="G11" i="1" s="1"/>
  <c r="G12" i="1" s="1"/>
  <c r="G13" i="1" s="1"/>
  <c r="F59" i="1"/>
  <c r="F60" i="1" s="1"/>
  <c r="F61" i="1" s="1"/>
  <c r="F62" i="1" s="1"/>
  <c r="G58" i="1"/>
  <c r="I4" i="1"/>
  <c r="H5" i="1"/>
  <c r="H6" i="1" s="1"/>
  <c r="H7" i="1" s="1"/>
  <c r="H8" i="1" s="1"/>
  <c r="H44" i="1"/>
  <c r="H45" i="1" s="1"/>
  <c r="H46" i="1" s="1"/>
  <c r="H47" i="1" s="1"/>
  <c r="I43" i="1"/>
  <c r="H38" i="1"/>
  <c r="G39" i="1"/>
  <c r="G40" i="1" s="1"/>
  <c r="G41" i="1" s="1"/>
  <c r="G42" i="1" s="1"/>
  <c r="H48" i="1"/>
  <c r="G49" i="1"/>
  <c r="G50" i="1" s="1"/>
  <c r="G51" i="1" s="1"/>
  <c r="G52" i="1" s="1"/>
  <c r="H53" i="1"/>
  <c r="G54" i="1"/>
  <c r="G55" i="1" s="1"/>
  <c r="G56" i="1" s="1"/>
  <c r="G57" i="1" s="1"/>
  <c r="Q29" i="1"/>
  <c r="Q30" i="1" s="1"/>
  <c r="Q31" i="1" s="1"/>
  <c r="Q32" i="1" s="1"/>
  <c r="R28" i="1"/>
  <c r="G20" i="1"/>
  <c r="G21" i="1" s="1"/>
  <c r="G22" i="1" s="1"/>
  <c r="G23" i="1" s="1"/>
  <c r="H19" i="1"/>
  <c r="F29" i="1"/>
  <c r="F30" i="1" s="1"/>
  <c r="F31" i="1" s="1"/>
  <c r="F32" i="1" s="1"/>
  <c r="G28" i="1"/>
  <c r="AW34" i="1" l="1"/>
  <c r="AW35" i="1" s="1"/>
  <c r="AW36" i="1" s="1"/>
  <c r="AW37" i="1" s="1"/>
  <c r="AX33" i="1"/>
  <c r="AV29" i="1"/>
  <c r="AV30" i="1" s="1"/>
  <c r="AV31" i="1" s="1"/>
  <c r="AV32" i="1" s="1"/>
  <c r="AW28" i="1"/>
  <c r="AV23" i="1"/>
  <c r="AV22" i="1" s="1"/>
  <c r="AV21" i="1" s="1"/>
  <c r="AV20" i="1" s="1"/>
  <c r="AW3" i="1"/>
  <c r="AV24" i="1"/>
  <c r="AV25" i="1" s="1"/>
  <c r="AV26" i="1" s="1"/>
  <c r="AV27" i="1" s="1"/>
  <c r="AW18" i="1"/>
  <c r="AW17" i="1" s="1"/>
  <c r="AW16" i="1" s="1"/>
  <c r="AW15" i="1" s="1"/>
  <c r="AX19" i="1"/>
  <c r="AX13" i="1"/>
  <c r="AX12" i="1" s="1"/>
  <c r="AX11" i="1" s="1"/>
  <c r="AX10" i="1" s="1"/>
  <c r="AY14" i="1"/>
  <c r="BB9" i="1"/>
  <c r="BA8" i="1"/>
  <c r="BA7" i="1" s="1"/>
  <c r="BA6" i="1" s="1"/>
  <c r="BA5" i="1" s="1"/>
  <c r="G29" i="1"/>
  <c r="G30" i="1" s="1"/>
  <c r="G31" i="1" s="1"/>
  <c r="G32" i="1" s="1"/>
  <c r="H28" i="1"/>
  <c r="S28" i="1"/>
  <c r="R29" i="1"/>
  <c r="R30" i="1" s="1"/>
  <c r="R31" i="1" s="1"/>
  <c r="R32" i="1" s="1"/>
  <c r="J43" i="1"/>
  <c r="I44" i="1"/>
  <c r="I45" i="1" s="1"/>
  <c r="I46" i="1" s="1"/>
  <c r="I47" i="1" s="1"/>
  <c r="G59" i="1"/>
  <c r="G60" i="1" s="1"/>
  <c r="G61" i="1" s="1"/>
  <c r="G62" i="1" s="1"/>
  <c r="H58" i="1"/>
  <c r="H49" i="1"/>
  <c r="H50" i="1" s="1"/>
  <c r="H51" i="1" s="1"/>
  <c r="H52" i="1" s="1"/>
  <c r="I48" i="1"/>
  <c r="G15" i="1"/>
  <c r="G16" i="1" s="1"/>
  <c r="G17" i="1" s="1"/>
  <c r="G18" i="1" s="1"/>
  <c r="H14" i="1"/>
  <c r="I19" i="1"/>
  <c r="H20" i="1"/>
  <c r="H21" i="1" s="1"/>
  <c r="H22" i="1" s="1"/>
  <c r="H23" i="1" s="1"/>
  <c r="H33" i="1"/>
  <c r="G34" i="1"/>
  <c r="G35" i="1" s="1"/>
  <c r="G36" i="1" s="1"/>
  <c r="G37" i="1" s="1"/>
  <c r="I53" i="1"/>
  <c r="H54" i="1"/>
  <c r="H55" i="1" s="1"/>
  <c r="H56" i="1" s="1"/>
  <c r="H57" i="1" s="1"/>
  <c r="H39" i="1"/>
  <c r="H40" i="1" s="1"/>
  <c r="H41" i="1" s="1"/>
  <c r="H42" i="1" s="1"/>
  <c r="I38" i="1"/>
  <c r="I5" i="1"/>
  <c r="I6" i="1" s="1"/>
  <c r="I7" i="1" s="1"/>
  <c r="I8" i="1" s="1"/>
  <c r="J4" i="1"/>
  <c r="H10" i="1"/>
  <c r="H11" i="1" s="1"/>
  <c r="H12" i="1" s="1"/>
  <c r="H13" i="1" s="1"/>
  <c r="I9" i="1"/>
  <c r="AX28" i="1" l="1"/>
  <c r="AW29" i="1"/>
  <c r="AW30" i="1" s="1"/>
  <c r="AW31" i="1" s="1"/>
  <c r="AW32" i="1" s="1"/>
  <c r="AW24" i="1"/>
  <c r="AW25" i="1" s="1"/>
  <c r="AW26" i="1" s="1"/>
  <c r="AW27" i="1" s="1"/>
  <c r="AW23" i="1"/>
  <c r="AW22" i="1" s="1"/>
  <c r="AW21" i="1" s="1"/>
  <c r="AW20" i="1" s="1"/>
  <c r="AX3" i="1"/>
  <c r="AX34" i="1"/>
  <c r="AX35" i="1" s="1"/>
  <c r="AX36" i="1" s="1"/>
  <c r="AX37" i="1" s="1"/>
  <c r="AY33" i="1"/>
  <c r="BB8" i="1"/>
  <c r="BB7" i="1" s="1"/>
  <c r="BB6" i="1" s="1"/>
  <c r="BB5" i="1" s="1"/>
  <c r="BC9" i="1"/>
  <c r="AZ14" i="1"/>
  <c r="AY13" i="1"/>
  <c r="AY12" i="1" s="1"/>
  <c r="AY11" i="1" s="1"/>
  <c r="AY10" i="1" s="1"/>
  <c r="AX18" i="1"/>
  <c r="AX17" i="1" s="1"/>
  <c r="AX16" i="1" s="1"/>
  <c r="AX15" i="1" s="1"/>
  <c r="AY19" i="1"/>
  <c r="I10" i="1"/>
  <c r="I11" i="1" s="1"/>
  <c r="I12" i="1" s="1"/>
  <c r="I13" i="1" s="1"/>
  <c r="J9" i="1"/>
  <c r="I39" i="1"/>
  <c r="I40" i="1" s="1"/>
  <c r="I41" i="1" s="1"/>
  <c r="I42" i="1" s="1"/>
  <c r="J38" i="1"/>
  <c r="H15" i="1"/>
  <c r="H16" i="1" s="1"/>
  <c r="H17" i="1" s="1"/>
  <c r="H18" i="1" s="1"/>
  <c r="I14" i="1"/>
  <c r="H59" i="1"/>
  <c r="H60" i="1" s="1"/>
  <c r="H61" i="1" s="1"/>
  <c r="H62" i="1" s="1"/>
  <c r="I58" i="1"/>
  <c r="H34" i="1"/>
  <c r="H35" i="1" s="1"/>
  <c r="H36" i="1" s="1"/>
  <c r="H37" i="1" s="1"/>
  <c r="I33" i="1"/>
  <c r="S29" i="1"/>
  <c r="S30" i="1" s="1"/>
  <c r="S31" i="1" s="1"/>
  <c r="S32" i="1" s="1"/>
  <c r="T28" i="1"/>
  <c r="K4" i="1"/>
  <c r="J5" i="1"/>
  <c r="J6" i="1" s="1"/>
  <c r="J7" i="1" s="1"/>
  <c r="J8" i="1" s="1"/>
  <c r="I49" i="1"/>
  <c r="I50" i="1" s="1"/>
  <c r="I51" i="1" s="1"/>
  <c r="I52" i="1" s="1"/>
  <c r="J48" i="1"/>
  <c r="I28" i="1"/>
  <c r="H29" i="1"/>
  <c r="H30" i="1" s="1"/>
  <c r="H31" i="1" s="1"/>
  <c r="H32" i="1" s="1"/>
  <c r="J53" i="1"/>
  <c r="I54" i="1"/>
  <c r="I55" i="1" s="1"/>
  <c r="I56" i="1" s="1"/>
  <c r="I57" i="1" s="1"/>
  <c r="I20" i="1"/>
  <c r="I21" i="1" s="1"/>
  <c r="I22" i="1" s="1"/>
  <c r="I23" i="1" s="1"/>
  <c r="J19" i="1"/>
  <c r="J44" i="1"/>
  <c r="J45" i="1" s="1"/>
  <c r="J46" i="1" s="1"/>
  <c r="J47" i="1" s="1"/>
  <c r="K43" i="1"/>
  <c r="AZ33" i="1" l="1"/>
  <c r="AY34" i="1"/>
  <c r="AY35" i="1" s="1"/>
  <c r="AY36" i="1" s="1"/>
  <c r="AY37" i="1" s="1"/>
  <c r="AY3" i="1"/>
  <c r="AX24" i="1"/>
  <c r="AX25" i="1" s="1"/>
  <c r="AX26" i="1" s="1"/>
  <c r="AX27" i="1" s="1"/>
  <c r="AX23" i="1"/>
  <c r="AX22" i="1" s="1"/>
  <c r="AX21" i="1" s="1"/>
  <c r="AX20" i="1" s="1"/>
  <c r="AY28" i="1"/>
  <c r="AX29" i="1"/>
  <c r="AX30" i="1" s="1"/>
  <c r="AX31" i="1" s="1"/>
  <c r="AX32" i="1" s="1"/>
  <c r="AZ19" i="1"/>
  <c r="AY18" i="1"/>
  <c r="AY17" i="1" s="1"/>
  <c r="AY16" i="1" s="1"/>
  <c r="AY15" i="1" s="1"/>
  <c r="BA14" i="1"/>
  <c r="AZ13" i="1"/>
  <c r="AZ12" i="1" s="1"/>
  <c r="AZ11" i="1" s="1"/>
  <c r="AZ10" i="1" s="1"/>
  <c r="BC8" i="1"/>
  <c r="BC7" i="1" s="1"/>
  <c r="BC6" i="1" s="1"/>
  <c r="BC5" i="1" s="1"/>
  <c r="BD9" i="1"/>
  <c r="J20" i="1"/>
  <c r="J21" i="1" s="1"/>
  <c r="J22" i="1" s="1"/>
  <c r="J23" i="1" s="1"/>
  <c r="K19" i="1"/>
  <c r="I34" i="1"/>
  <c r="I35" i="1" s="1"/>
  <c r="I36" i="1" s="1"/>
  <c r="I37" i="1" s="1"/>
  <c r="J33" i="1"/>
  <c r="I15" i="1"/>
  <c r="I16" i="1" s="1"/>
  <c r="I17" i="1" s="1"/>
  <c r="I18" i="1" s="1"/>
  <c r="J14" i="1"/>
  <c r="K9" i="1"/>
  <c r="J10" i="1"/>
  <c r="J11" i="1" s="1"/>
  <c r="J12" i="1" s="1"/>
  <c r="J13" i="1" s="1"/>
  <c r="J28" i="1"/>
  <c r="I29" i="1"/>
  <c r="I30" i="1" s="1"/>
  <c r="I31" i="1" s="1"/>
  <c r="I32" i="1" s="1"/>
  <c r="K5" i="1"/>
  <c r="K6" i="1" s="1"/>
  <c r="K7" i="1" s="1"/>
  <c r="K8" i="1" s="1"/>
  <c r="L4" i="1"/>
  <c r="L43" i="1"/>
  <c r="K44" i="1"/>
  <c r="K45" i="1" s="1"/>
  <c r="K46" i="1" s="1"/>
  <c r="K47" i="1" s="1"/>
  <c r="J49" i="1"/>
  <c r="J50" i="1" s="1"/>
  <c r="J51" i="1" s="1"/>
  <c r="J52" i="1" s="1"/>
  <c r="K48" i="1"/>
  <c r="U28" i="1"/>
  <c r="U29" i="1" s="1"/>
  <c r="U30" i="1" s="1"/>
  <c r="U31" i="1" s="1"/>
  <c r="U32" i="1" s="1"/>
  <c r="T29" i="1"/>
  <c r="T30" i="1" s="1"/>
  <c r="T31" i="1" s="1"/>
  <c r="T32" i="1" s="1"/>
  <c r="I59" i="1"/>
  <c r="I60" i="1" s="1"/>
  <c r="I61" i="1" s="1"/>
  <c r="I62" i="1" s="1"/>
  <c r="J58" i="1"/>
  <c r="J39" i="1"/>
  <c r="J40" i="1" s="1"/>
  <c r="J41" i="1" s="1"/>
  <c r="J42" i="1" s="1"/>
  <c r="K38" i="1"/>
  <c r="J54" i="1"/>
  <c r="J55" i="1" s="1"/>
  <c r="J56" i="1" s="1"/>
  <c r="J57" i="1" s="1"/>
  <c r="K53" i="1"/>
  <c r="AY23" i="1" l="1"/>
  <c r="AY22" i="1" s="1"/>
  <c r="AY21" i="1" s="1"/>
  <c r="AY20" i="1" s="1"/>
  <c r="AZ3" i="1"/>
  <c r="AY24" i="1"/>
  <c r="AY25" i="1" s="1"/>
  <c r="AY26" i="1" s="1"/>
  <c r="AY27" i="1" s="1"/>
  <c r="AZ28" i="1"/>
  <c r="AY29" i="1"/>
  <c r="AY30" i="1" s="1"/>
  <c r="AY31" i="1" s="1"/>
  <c r="AY32" i="1" s="1"/>
  <c r="BA33" i="1"/>
  <c r="AZ34" i="1"/>
  <c r="AZ35" i="1" s="1"/>
  <c r="AZ36" i="1" s="1"/>
  <c r="AZ37" i="1" s="1"/>
  <c r="BA19" i="1"/>
  <c r="AZ18" i="1"/>
  <c r="AZ17" i="1" s="1"/>
  <c r="AZ16" i="1" s="1"/>
  <c r="AZ15" i="1" s="1"/>
  <c r="BA13" i="1"/>
  <c r="BA12" i="1" s="1"/>
  <c r="BA11" i="1" s="1"/>
  <c r="BA10" i="1" s="1"/>
  <c r="BB14" i="1"/>
  <c r="BE9" i="1"/>
  <c r="BD8" i="1"/>
  <c r="BD7" i="1" s="1"/>
  <c r="BD6" i="1" s="1"/>
  <c r="BD5" i="1" s="1"/>
  <c r="L53" i="1"/>
  <c r="K54" i="1"/>
  <c r="K55" i="1" s="1"/>
  <c r="K56" i="1" s="1"/>
  <c r="K57" i="1" s="1"/>
  <c r="K58" i="1"/>
  <c r="J59" i="1"/>
  <c r="J60" i="1" s="1"/>
  <c r="J61" i="1" s="1"/>
  <c r="J62" i="1" s="1"/>
  <c r="K49" i="1"/>
  <c r="K50" i="1" s="1"/>
  <c r="K51" i="1" s="1"/>
  <c r="K52" i="1" s="1"/>
  <c r="L48" i="1"/>
  <c r="M4" i="1"/>
  <c r="L5" i="1"/>
  <c r="L6" i="1" s="1"/>
  <c r="L7" i="1" s="1"/>
  <c r="L8" i="1" s="1"/>
  <c r="J34" i="1"/>
  <c r="J35" i="1" s="1"/>
  <c r="J36" i="1" s="1"/>
  <c r="J37" i="1" s="1"/>
  <c r="K33" i="1"/>
  <c r="L9" i="1"/>
  <c r="K10" i="1"/>
  <c r="K11" i="1" s="1"/>
  <c r="K12" i="1" s="1"/>
  <c r="K13" i="1" s="1"/>
  <c r="L38" i="1"/>
  <c r="K39" i="1"/>
  <c r="K40" i="1" s="1"/>
  <c r="K41" i="1" s="1"/>
  <c r="K42" i="1" s="1"/>
  <c r="J15" i="1"/>
  <c r="J16" i="1" s="1"/>
  <c r="J17" i="1" s="1"/>
  <c r="J18" i="1" s="1"/>
  <c r="K14" i="1"/>
  <c r="L19" i="1"/>
  <c r="K20" i="1"/>
  <c r="K21" i="1" s="1"/>
  <c r="K22" i="1" s="1"/>
  <c r="K23" i="1" s="1"/>
  <c r="L44" i="1"/>
  <c r="L45" i="1" s="1"/>
  <c r="L46" i="1" s="1"/>
  <c r="L47" i="1" s="1"/>
  <c r="M43" i="1"/>
  <c r="J29" i="1"/>
  <c r="J30" i="1" s="1"/>
  <c r="J31" i="1" s="1"/>
  <c r="J32" i="1" s="1"/>
  <c r="K28" i="1"/>
  <c r="K29" i="1" s="1"/>
  <c r="K30" i="1" s="1"/>
  <c r="K31" i="1" s="1"/>
  <c r="K32" i="1" s="1"/>
  <c r="AZ29" i="1" l="1"/>
  <c r="AZ30" i="1" s="1"/>
  <c r="AZ31" i="1" s="1"/>
  <c r="AZ32" i="1" s="1"/>
  <c r="BA28" i="1"/>
  <c r="BA34" i="1"/>
  <c r="BA35" i="1" s="1"/>
  <c r="BA36" i="1" s="1"/>
  <c r="BA37" i="1" s="1"/>
  <c r="BB33" i="1"/>
  <c r="BA3" i="1"/>
  <c r="AZ23" i="1"/>
  <c r="AZ22" i="1" s="1"/>
  <c r="AZ21" i="1" s="1"/>
  <c r="AZ20" i="1" s="1"/>
  <c r="AZ24" i="1"/>
  <c r="AZ25" i="1" s="1"/>
  <c r="AZ26" i="1" s="1"/>
  <c r="AZ27" i="1" s="1"/>
  <c r="BA18" i="1"/>
  <c r="BA17" i="1" s="1"/>
  <c r="BA16" i="1" s="1"/>
  <c r="BA15" i="1" s="1"/>
  <c r="BB19" i="1"/>
  <c r="BB13" i="1"/>
  <c r="BB12" i="1" s="1"/>
  <c r="BB11" i="1" s="1"/>
  <c r="BB10" i="1" s="1"/>
  <c r="BC14" i="1"/>
  <c r="BF9" i="1"/>
  <c r="BE8" i="1"/>
  <c r="BE7" i="1" s="1"/>
  <c r="BE6" i="1" s="1"/>
  <c r="BE5" i="1" s="1"/>
  <c r="N43" i="1"/>
  <c r="M44" i="1"/>
  <c r="M45" i="1" s="1"/>
  <c r="M46" i="1" s="1"/>
  <c r="M47" i="1" s="1"/>
  <c r="L14" i="1"/>
  <c r="K15" i="1"/>
  <c r="K16" i="1" s="1"/>
  <c r="K17" i="1" s="1"/>
  <c r="K18" i="1" s="1"/>
  <c r="L10" i="1"/>
  <c r="L11" i="1" s="1"/>
  <c r="L12" i="1" s="1"/>
  <c r="L13" i="1" s="1"/>
  <c r="M9" i="1"/>
  <c r="M5" i="1"/>
  <c r="M6" i="1" s="1"/>
  <c r="M7" i="1" s="1"/>
  <c r="M8" i="1" s="1"/>
  <c r="N4" i="1"/>
  <c r="L58" i="1"/>
  <c r="K59" i="1"/>
  <c r="K60" i="1" s="1"/>
  <c r="K61" i="1" s="1"/>
  <c r="K62" i="1" s="1"/>
  <c r="L33" i="1"/>
  <c r="K34" i="1"/>
  <c r="K35" i="1" s="1"/>
  <c r="K36" i="1" s="1"/>
  <c r="K37" i="1" s="1"/>
  <c r="L49" i="1"/>
  <c r="L50" i="1" s="1"/>
  <c r="L51" i="1" s="1"/>
  <c r="L52" i="1" s="1"/>
  <c r="M48" i="1"/>
  <c r="L20" i="1"/>
  <c r="L21" i="1" s="1"/>
  <c r="L22" i="1" s="1"/>
  <c r="L23" i="1" s="1"/>
  <c r="M19" i="1"/>
  <c r="L39" i="1"/>
  <c r="L40" i="1" s="1"/>
  <c r="L41" i="1" s="1"/>
  <c r="L42" i="1" s="1"/>
  <c r="M38" i="1"/>
  <c r="M53" i="1"/>
  <c r="L54" i="1"/>
  <c r="L55" i="1" s="1"/>
  <c r="L56" i="1" s="1"/>
  <c r="L57" i="1" s="1"/>
  <c r="BC33" i="1" l="1"/>
  <c r="BB34" i="1"/>
  <c r="BB35" i="1" s="1"/>
  <c r="BB36" i="1" s="1"/>
  <c r="BB37" i="1" s="1"/>
  <c r="BB28" i="1"/>
  <c r="BA29" i="1"/>
  <c r="BA30" i="1" s="1"/>
  <c r="BA31" i="1" s="1"/>
  <c r="BA32" i="1" s="1"/>
  <c r="BB3" i="1"/>
  <c r="BA24" i="1"/>
  <c r="BA25" i="1" s="1"/>
  <c r="BA26" i="1" s="1"/>
  <c r="BA27" i="1" s="1"/>
  <c r="BA23" i="1"/>
  <c r="BA22" i="1" s="1"/>
  <c r="BA21" i="1" s="1"/>
  <c r="BA20" i="1" s="1"/>
  <c r="BD14" i="1"/>
  <c r="BC13" i="1"/>
  <c r="BC12" i="1" s="1"/>
  <c r="BC11" i="1" s="1"/>
  <c r="BC10" i="1" s="1"/>
  <c r="BC19" i="1"/>
  <c r="BB18" i="1"/>
  <c r="BB17" i="1" s="1"/>
  <c r="BB16" i="1" s="1"/>
  <c r="BB15" i="1" s="1"/>
  <c r="BG9" i="1"/>
  <c r="BF8" i="1"/>
  <c r="BF7" i="1" s="1"/>
  <c r="BF6" i="1" s="1"/>
  <c r="BF5" i="1" s="1"/>
  <c r="N38" i="1"/>
  <c r="M39" i="1"/>
  <c r="M40" i="1" s="1"/>
  <c r="M41" i="1" s="1"/>
  <c r="M42" i="1" s="1"/>
  <c r="N48" i="1"/>
  <c r="M49" i="1"/>
  <c r="M50" i="1" s="1"/>
  <c r="M51" i="1" s="1"/>
  <c r="M52" i="1" s="1"/>
  <c r="M10" i="1"/>
  <c r="M11" i="1" s="1"/>
  <c r="M12" i="1" s="1"/>
  <c r="M13" i="1" s="1"/>
  <c r="N9" i="1"/>
  <c r="L59" i="1"/>
  <c r="L60" i="1" s="1"/>
  <c r="L61" i="1" s="1"/>
  <c r="L62" i="1" s="1"/>
  <c r="M58" i="1"/>
  <c r="O43" i="1"/>
  <c r="N44" i="1"/>
  <c r="N45" i="1" s="1"/>
  <c r="N46" i="1" s="1"/>
  <c r="N47" i="1" s="1"/>
  <c r="M20" i="1"/>
  <c r="M21" i="1" s="1"/>
  <c r="M22" i="1" s="1"/>
  <c r="M23" i="1" s="1"/>
  <c r="N19" i="1"/>
  <c r="N5" i="1"/>
  <c r="N6" i="1" s="1"/>
  <c r="N7" i="1" s="1"/>
  <c r="N8" i="1" s="1"/>
  <c r="O4" i="1"/>
  <c r="N53" i="1"/>
  <c r="M54" i="1"/>
  <c r="M55" i="1" s="1"/>
  <c r="M56" i="1" s="1"/>
  <c r="M57" i="1" s="1"/>
  <c r="M33" i="1"/>
  <c r="L34" i="1"/>
  <c r="L35" i="1" s="1"/>
  <c r="L36" i="1" s="1"/>
  <c r="L37" i="1" s="1"/>
  <c r="L15" i="1"/>
  <c r="L16" i="1" s="1"/>
  <c r="L17" i="1" s="1"/>
  <c r="L18" i="1" s="1"/>
  <c r="M14" i="1"/>
  <c r="BC28" i="1" l="1"/>
  <c r="BB29" i="1"/>
  <c r="BB30" i="1" s="1"/>
  <c r="BB31" i="1" s="1"/>
  <c r="BB32" i="1" s="1"/>
  <c r="BC3" i="1"/>
  <c r="BB24" i="1"/>
  <c r="BB25" i="1" s="1"/>
  <c r="BB26" i="1" s="1"/>
  <c r="BB27" i="1" s="1"/>
  <c r="BB23" i="1"/>
  <c r="BB22" i="1" s="1"/>
  <c r="BB21" i="1" s="1"/>
  <c r="BB20" i="1" s="1"/>
  <c r="BC34" i="1"/>
  <c r="BC35" i="1" s="1"/>
  <c r="BC36" i="1" s="1"/>
  <c r="BC37" i="1" s="1"/>
  <c r="BD33" i="1"/>
  <c r="BE14" i="1"/>
  <c r="BD13" i="1"/>
  <c r="BD12" i="1" s="1"/>
  <c r="BD11" i="1" s="1"/>
  <c r="BD10" i="1" s="1"/>
  <c r="BH9" i="1"/>
  <c r="BG8" i="1"/>
  <c r="BG7" i="1" s="1"/>
  <c r="BG6" i="1" s="1"/>
  <c r="BG5" i="1" s="1"/>
  <c r="BD19" i="1"/>
  <c r="BC18" i="1"/>
  <c r="BC17" i="1" s="1"/>
  <c r="BC16" i="1" s="1"/>
  <c r="BC15" i="1" s="1"/>
  <c r="M15" i="1"/>
  <c r="M16" i="1" s="1"/>
  <c r="M17" i="1" s="1"/>
  <c r="M18" i="1" s="1"/>
  <c r="N14" i="1"/>
  <c r="O19" i="1"/>
  <c r="N20" i="1"/>
  <c r="N21" i="1" s="1"/>
  <c r="N22" i="1" s="1"/>
  <c r="N23" i="1" s="1"/>
  <c r="M59" i="1"/>
  <c r="M60" i="1" s="1"/>
  <c r="M61" i="1" s="1"/>
  <c r="M62" i="1" s="1"/>
  <c r="N58" i="1"/>
  <c r="N54" i="1"/>
  <c r="N55" i="1" s="1"/>
  <c r="N56" i="1" s="1"/>
  <c r="N57" i="1" s="1"/>
  <c r="O53" i="1"/>
  <c r="N49" i="1"/>
  <c r="N50" i="1" s="1"/>
  <c r="N51" i="1" s="1"/>
  <c r="N52" i="1" s="1"/>
  <c r="O48" i="1"/>
  <c r="P4" i="1"/>
  <c r="O5" i="1"/>
  <c r="O6" i="1" s="1"/>
  <c r="O7" i="1" s="1"/>
  <c r="O8" i="1" s="1"/>
  <c r="O9" i="1"/>
  <c r="N10" i="1"/>
  <c r="N11" i="1" s="1"/>
  <c r="N12" i="1" s="1"/>
  <c r="N13" i="1" s="1"/>
  <c r="M34" i="1"/>
  <c r="M35" i="1" s="1"/>
  <c r="M36" i="1" s="1"/>
  <c r="M37" i="1" s="1"/>
  <c r="N33" i="1"/>
  <c r="P43" i="1"/>
  <c r="O44" i="1"/>
  <c r="O45" i="1" s="1"/>
  <c r="O46" i="1" s="1"/>
  <c r="O47" i="1" s="1"/>
  <c r="N39" i="1"/>
  <c r="N40" i="1" s="1"/>
  <c r="N41" i="1" s="1"/>
  <c r="N42" i="1" s="1"/>
  <c r="O38" i="1"/>
  <c r="BE33" i="1" l="1"/>
  <c r="BD34" i="1"/>
  <c r="BD35" i="1" s="1"/>
  <c r="BD36" i="1" s="1"/>
  <c r="BD37" i="1" s="1"/>
  <c r="BC24" i="1"/>
  <c r="BC25" i="1" s="1"/>
  <c r="BC26" i="1" s="1"/>
  <c r="BC27" i="1" s="1"/>
  <c r="BC23" i="1"/>
  <c r="BC22" i="1" s="1"/>
  <c r="BC21" i="1" s="1"/>
  <c r="BC20" i="1" s="1"/>
  <c r="BD3" i="1"/>
  <c r="BD28" i="1"/>
  <c r="BC29" i="1"/>
  <c r="BC30" i="1" s="1"/>
  <c r="BC31" i="1" s="1"/>
  <c r="BC32" i="1" s="1"/>
  <c r="BD18" i="1"/>
  <c r="BD17" i="1" s="1"/>
  <c r="BD16" i="1" s="1"/>
  <c r="BD15" i="1" s="1"/>
  <c r="BE19" i="1"/>
  <c r="BI9" i="1"/>
  <c r="BH8" i="1"/>
  <c r="BH7" i="1" s="1"/>
  <c r="BH6" i="1" s="1"/>
  <c r="BH5" i="1" s="1"/>
  <c r="BE13" i="1"/>
  <c r="BE12" i="1" s="1"/>
  <c r="BE11" i="1" s="1"/>
  <c r="BE10" i="1" s="1"/>
  <c r="BF14" i="1"/>
  <c r="P38" i="1"/>
  <c r="O39" i="1"/>
  <c r="O40" i="1" s="1"/>
  <c r="O41" i="1" s="1"/>
  <c r="O42" i="1" s="1"/>
  <c r="N34" i="1"/>
  <c r="N35" i="1" s="1"/>
  <c r="N36" i="1" s="1"/>
  <c r="N37" i="1" s="1"/>
  <c r="O33" i="1"/>
  <c r="P53" i="1"/>
  <c r="O54" i="1"/>
  <c r="O55" i="1" s="1"/>
  <c r="O56" i="1" s="1"/>
  <c r="O57" i="1" s="1"/>
  <c r="Q4" i="1"/>
  <c r="P5" i="1"/>
  <c r="P6" i="1" s="1"/>
  <c r="P7" i="1" s="1"/>
  <c r="P8" i="1" s="1"/>
  <c r="O20" i="1"/>
  <c r="O21" i="1" s="1"/>
  <c r="O22" i="1" s="1"/>
  <c r="O23" i="1" s="1"/>
  <c r="P19" i="1"/>
  <c r="O49" i="1"/>
  <c r="O50" i="1" s="1"/>
  <c r="O51" i="1" s="1"/>
  <c r="O52" i="1" s="1"/>
  <c r="P48" i="1"/>
  <c r="N59" i="1"/>
  <c r="N60" i="1" s="1"/>
  <c r="N61" i="1" s="1"/>
  <c r="N62" i="1" s="1"/>
  <c r="O58" i="1"/>
  <c r="O14" i="1"/>
  <c r="N15" i="1"/>
  <c r="N16" i="1" s="1"/>
  <c r="N17" i="1" s="1"/>
  <c r="N18" i="1" s="1"/>
  <c r="P44" i="1"/>
  <c r="P45" i="1" s="1"/>
  <c r="P46" i="1" s="1"/>
  <c r="P47" i="1" s="1"/>
  <c r="Q43" i="1"/>
  <c r="P9" i="1"/>
  <c r="O10" i="1"/>
  <c r="O11" i="1" s="1"/>
  <c r="O12" i="1" s="1"/>
  <c r="O13" i="1" s="1"/>
  <c r="BD29" i="1" l="1"/>
  <c r="BD30" i="1" s="1"/>
  <c r="BD31" i="1" s="1"/>
  <c r="BD32" i="1" s="1"/>
  <c r="BE28" i="1"/>
  <c r="BD24" i="1"/>
  <c r="BD25" i="1" s="1"/>
  <c r="BD26" i="1" s="1"/>
  <c r="BD27" i="1" s="1"/>
  <c r="BE3" i="1"/>
  <c r="BD23" i="1"/>
  <c r="BD22" i="1" s="1"/>
  <c r="BD21" i="1" s="1"/>
  <c r="BD20" i="1" s="1"/>
  <c r="BF33" i="1"/>
  <c r="BE34" i="1"/>
  <c r="BE35" i="1" s="1"/>
  <c r="BE36" i="1" s="1"/>
  <c r="BE37" i="1" s="1"/>
  <c r="BJ9" i="1"/>
  <c r="BJ8" i="1" s="1"/>
  <c r="BJ7" i="1" s="1"/>
  <c r="BJ6" i="1" s="1"/>
  <c r="BJ5" i="1" s="1"/>
  <c r="BI8" i="1"/>
  <c r="BI7" i="1" s="1"/>
  <c r="BI6" i="1" s="1"/>
  <c r="BI5" i="1" s="1"/>
  <c r="BF13" i="1"/>
  <c r="BF12" i="1" s="1"/>
  <c r="BF11" i="1" s="1"/>
  <c r="BF10" i="1" s="1"/>
  <c r="BG14" i="1"/>
  <c r="BF19" i="1"/>
  <c r="BE18" i="1"/>
  <c r="BE17" i="1" s="1"/>
  <c r="BE16" i="1" s="1"/>
  <c r="BE15" i="1" s="1"/>
  <c r="Q44" i="1"/>
  <c r="Q45" i="1" s="1"/>
  <c r="Q46" i="1" s="1"/>
  <c r="Q47" i="1" s="1"/>
  <c r="R43" i="1"/>
  <c r="O59" i="1"/>
  <c r="O60" i="1" s="1"/>
  <c r="O61" i="1" s="1"/>
  <c r="O62" i="1" s="1"/>
  <c r="P58" i="1"/>
  <c r="Q19" i="1"/>
  <c r="P20" i="1"/>
  <c r="P21" i="1" s="1"/>
  <c r="P22" i="1" s="1"/>
  <c r="P23" i="1" s="1"/>
  <c r="Q53" i="1"/>
  <c r="P54" i="1"/>
  <c r="P55" i="1" s="1"/>
  <c r="P56" i="1" s="1"/>
  <c r="P57" i="1" s="1"/>
  <c r="P39" i="1"/>
  <c r="P40" i="1" s="1"/>
  <c r="P41" i="1" s="1"/>
  <c r="P42" i="1" s="1"/>
  <c r="Q38" i="1"/>
  <c r="P49" i="1"/>
  <c r="P50" i="1" s="1"/>
  <c r="P51" i="1" s="1"/>
  <c r="P52" i="1" s="1"/>
  <c r="Q48" i="1"/>
  <c r="O34" i="1"/>
  <c r="O35" i="1" s="1"/>
  <c r="O36" i="1" s="1"/>
  <c r="O37" i="1" s="1"/>
  <c r="P33" i="1"/>
  <c r="Q9" i="1"/>
  <c r="P10" i="1"/>
  <c r="P11" i="1" s="1"/>
  <c r="P12" i="1" s="1"/>
  <c r="P13" i="1" s="1"/>
  <c r="O15" i="1"/>
  <c r="O16" i="1" s="1"/>
  <c r="O17" i="1" s="1"/>
  <c r="O18" i="1" s="1"/>
  <c r="P14" i="1"/>
  <c r="Q5" i="1"/>
  <c r="Q6" i="1" s="1"/>
  <c r="Q7" i="1" s="1"/>
  <c r="Q8" i="1" s="1"/>
  <c r="R4" i="1"/>
  <c r="BE24" i="1" l="1"/>
  <c r="BE25" i="1" s="1"/>
  <c r="BE26" i="1" s="1"/>
  <c r="BE27" i="1" s="1"/>
  <c r="BE23" i="1"/>
  <c r="BE22" i="1" s="1"/>
  <c r="BE21" i="1" s="1"/>
  <c r="BE20" i="1" s="1"/>
  <c r="BF3" i="1"/>
  <c r="BG33" i="1"/>
  <c r="BF34" i="1"/>
  <c r="BF35" i="1" s="1"/>
  <c r="BF36" i="1" s="1"/>
  <c r="BF37" i="1" s="1"/>
  <c r="BE29" i="1"/>
  <c r="BE30" i="1" s="1"/>
  <c r="BE31" i="1" s="1"/>
  <c r="BE32" i="1" s="1"/>
  <c r="BF28" i="1"/>
  <c r="BG13" i="1"/>
  <c r="BG12" i="1" s="1"/>
  <c r="BG11" i="1" s="1"/>
  <c r="BG10" i="1" s="1"/>
  <c r="BH14" i="1"/>
  <c r="BG19" i="1"/>
  <c r="BF18" i="1"/>
  <c r="BF17" i="1" s="1"/>
  <c r="BF16" i="1" s="1"/>
  <c r="BF15" i="1" s="1"/>
  <c r="S4" i="1"/>
  <c r="R5" i="1"/>
  <c r="R6" i="1" s="1"/>
  <c r="R7" i="1" s="1"/>
  <c r="R8" i="1" s="1"/>
  <c r="Q49" i="1"/>
  <c r="Q50" i="1" s="1"/>
  <c r="Q51" i="1" s="1"/>
  <c r="Q52" i="1" s="1"/>
  <c r="R48" i="1"/>
  <c r="P59" i="1"/>
  <c r="P60" i="1" s="1"/>
  <c r="P61" i="1" s="1"/>
  <c r="P62" i="1" s="1"/>
  <c r="Q58" i="1"/>
  <c r="Q10" i="1"/>
  <c r="Q11" i="1" s="1"/>
  <c r="Q12" i="1" s="1"/>
  <c r="Q13" i="1" s="1"/>
  <c r="R9" i="1"/>
  <c r="R53" i="1"/>
  <c r="Q54" i="1"/>
  <c r="Q55" i="1" s="1"/>
  <c r="Q56" i="1" s="1"/>
  <c r="Q57" i="1" s="1"/>
  <c r="Q14" i="1"/>
  <c r="P15" i="1"/>
  <c r="P16" i="1" s="1"/>
  <c r="P17" i="1" s="1"/>
  <c r="P18" i="1" s="1"/>
  <c r="Q33" i="1"/>
  <c r="P34" i="1"/>
  <c r="P35" i="1" s="1"/>
  <c r="P36" i="1" s="1"/>
  <c r="P37" i="1" s="1"/>
  <c r="Q39" i="1"/>
  <c r="Q40" i="1" s="1"/>
  <c r="Q41" i="1" s="1"/>
  <c r="Q42" i="1" s="1"/>
  <c r="R38" i="1"/>
  <c r="S43" i="1"/>
  <c r="R44" i="1"/>
  <c r="R45" i="1" s="1"/>
  <c r="R46" i="1" s="1"/>
  <c r="R47" i="1" s="1"/>
  <c r="Q20" i="1"/>
  <c r="Q21" i="1" s="1"/>
  <c r="Q22" i="1" s="1"/>
  <c r="Q23" i="1" s="1"/>
  <c r="R19" i="1"/>
  <c r="BG34" i="1" l="1"/>
  <c r="BG35" i="1" s="1"/>
  <c r="BG36" i="1" s="1"/>
  <c r="BG37" i="1" s="1"/>
  <c r="BH33" i="1"/>
  <c r="BG28" i="1"/>
  <c r="BF29" i="1"/>
  <c r="BF30" i="1" s="1"/>
  <c r="BF31" i="1" s="1"/>
  <c r="BF32" i="1" s="1"/>
  <c r="BF23" i="1"/>
  <c r="BF22" i="1" s="1"/>
  <c r="BF21" i="1" s="1"/>
  <c r="BF20" i="1" s="1"/>
  <c r="BF24" i="1"/>
  <c r="BF25" i="1" s="1"/>
  <c r="BF26" i="1" s="1"/>
  <c r="BF27" i="1" s="1"/>
  <c r="BG3" i="1"/>
  <c r="BH19" i="1"/>
  <c r="BG18" i="1"/>
  <c r="BG17" i="1" s="1"/>
  <c r="BG16" i="1" s="1"/>
  <c r="BG15" i="1" s="1"/>
  <c r="BI14" i="1"/>
  <c r="BH13" i="1"/>
  <c r="BH12" i="1" s="1"/>
  <c r="BH11" i="1" s="1"/>
  <c r="BH10" i="1" s="1"/>
  <c r="R20" i="1"/>
  <c r="R21" i="1" s="1"/>
  <c r="R22" i="1" s="1"/>
  <c r="R23" i="1" s="1"/>
  <c r="S19" i="1"/>
  <c r="S38" i="1"/>
  <c r="R39" i="1"/>
  <c r="R40" i="1" s="1"/>
  <c r="R41" i="1" s="1"/>
  <c r="R42" i="1" s="1"/>
  <c r="S9" i="1"/>
  <c r="R10" i="1"/>
  <c r="R11" i="1" s="1"/>
  <c r="R12" i="1" s="1"/>
  <c r="R13" i="1" s="1"/>
  <c r="S48" i="1"/>
  <c r="R49" i="1"/>
  <c r="R50" i="1" s="1"/>
  <c r="R51" i="1" s="1"/>
  <c r="R52" i="1" s="1"/>
  <c r="Q15" i="1"/>
  <c r="Q16" i="1" s="1"/>
  <c r="Q17" i="1" s="1"/>
  <c r="Q18" i="1" s="1"/>
  <c r="R14" i="1"/>
  <c r="Q59" i="1"/>
  <c r="Q60" i="1" s="1"/>
  <c r="Q61" i="1" s="1"/>
  <c r="Q62" i="1" s="1"/>
  <c r="R58" i="1"/>
  <c r="T43" i="1"/>
  <c r="S44" i="1"/>
  <c r="S45" i="1" s="1"/>
  <c r="S46" i="1" s="1"/>
  <c r="S47" i="1" s="1"/>
  <c r="Q34" i="1"/>
  <c r="Q35" i="1" s="1"/>
  <c r="Q36" i="1" s="1"/>
  <c r="Q37" i="1" s="1"/>
  <c r="R33" i="1"/>
  <c r="R54" i="1"/>
  <c r="R55" i="1" s="1"/>
  <c r="R56" i="1" s="1"/>
  <c r="R57" i="1" s="1"/>
  <c r="S53" i="1"/>
  <c r="T4" i="1"/>
  <c r="S5" i="1"/>
  <c r="S6" i="1" s="1"/>
  <c r="S7" i="1" s="1"/>
  <c r="S8" i="1" s="1"/>
  <c r="BG23" i="1" l="1"/>
  <c r="BG22" i="1" s="1"/>
  <c r="BG21" i="1" s="1"/>
  <c r="BG20" i="1" s="1"/>
  <c r="BH3" i="1"/>
  <c r="BG24" i="1"/>
  <c r="BG25" i="1" s="1"/>
  <c r="BG26" i="1" s="1"/>
  <c r="BG27" i="1" s="1"/>
  <c r="BG29" i="1"/>
  <c r="BG30" i="1" s="1"/>
  <c r="BG31" i="1" s="1"/>
  <c r="BG32" i="1" s="1"/>
  <c r="BH28" i="1"/>
  <c r="BI33" i="1"/>
  <c r="BH34" i="1"/>
  <c r="BH35" i="1" s="1"/>
  <c r="BH36" i="1" s="1"/>
  <c r="BH37" i="1" s="1"/>
  <c r="BI19" i="1"/>
  <c r="BH18" i="1"/>
  <c r="BH17" i="1" s="1"/>
  <c r="BH16" i="1" s="1"/>
  <c r="BH15" i="1" s="1"/>
  <c r="BI13" i="1"/>
  <c r="BI12" i="1" s="1"/>
  <c r="BI11" i="1" s="1"/>
  <c r="BI10" i="1" s="1"/>
  <c r="BJ14" i="1"/>
  <c r="BJ13" i="1" s="1"/>
  <c r="BJ12" i="1" s="1"/>
  <c r="BJ11" i="1" s="1"/>
  <c r="BJ10" i="1" s="1"/>
  <c r="T53" i="1"/>
  <c r="S54" i="1"/>
  <c r="S55" i="1" s="1"/>
  <c r="S56" i="1" s="1"/>
  <c r="S57" i="1" s="1"/>
  <c r="R15" i="1"/>
  <c r="R16" i="1" s="1"/>
  <c r="R17" i="1" s="1"/>
  <c r="R18" i="1" s="1"/>
  <c r="S14" i="1"/>
  <c r="T19" i="1"/>
  <c r="S20" i="1"/>
  <c r="S21" i="1" s="1"/>
  <c r="S22" i="1" s="1"/>
  <c r="S23" i="1" s="1"/>
  <c r="T44" i="1"/>
  <c r="T45" i="1" s="1"/>
  <c r="T46" i="1" s="1"/>
  <c r="T47" i="1" s="1"/>
  <c r="U43" i="1"/>
  <c r="S10" i="1"/>
  <c r="S11" i="1" s="1"/>
  <c r="S12" i="1" s="1"/>
  <c r="S13" i="1" s="1"/>
  <c r="T9" i="1"/>
  <c r="S33" i="1"/>
  <c r="R34" i="1"/>
  <c r="R35" i="1" s="1"/>
  <c r="R36" i="1" s="1"/>
  <c r="R37" i="1" s="1"/>
  <c r="R59" i="1"/>
  <c r="R60" i="1" s="1"/>
  <c r="R61" i="1" s="1"/>
  <c r="R62" i="1" s="1"/>
  <c r="S58" i="1"/>
  <c r="U4" i="1"/>
  <c r="T5" i="1"/>
  <c r="T6" i="1" s="1"/>
  <c r="T7" i="1" s="1"/>
  <c r="T8" i="1" s="1"/>
  <c r="S49" i="1"/>
  <c r="S50" i="1" s="1"/>
  <c r="S51" i="1" s="1"/>
  <c r="S52" i="1" s="1"/>
  <c r="T48" i="1"/>
  <c r="S39" i="1"/>
  <c r="S40" i="1" s="1"/>
  <c r="S41" i="1" s="1"/>
  <c r="S42" i="1" s="1"/>
  <c r="T38" i="1"/>
  <c r="BJ33" i="1" l="1"/>
  <c r="BJ34" i="1" s="1"/>
  <c r="BJ35" i="1" s="1"/>
  <c r="BJ36" i="1" s="1"/>
  <c r="BJ37" i="1" s="1"/>
  <c r="BI34" i="1"/>
  <c r="BI35" i="1" s="1"/>
  <c r="BI36" i="1" s="1"/>
  <c r="BI37" i="1" s="1"/>
  <c r="BH23" i="1"/>
  <c r="BH22" i="1" s="1"/>
  <c r="BH21" i="1" s="1"/>
  <c r="BH20" i="1" s="1"/>
  <c r="BI3" i="1"/>
  <c r="BH24" i="1"/>
  <c r="BH25" i="1" s="1"/>
  <c r="BH26" i="1" s="1"/>
  <c r="BH27" i="1" s="1"/>
  <c r="BI28" i="1"/>
  <c r="BH29" i="1"/>
  <c r="BH30" i="1" s="1"/>
  <c r="BH31" i="1" s="1"/>
  <c r="BH32" i="1" s="1"/>
  <c r="BI18" i="1"/>
  <c r="BI17" i="1" s="1"/>
  <c r="BI16" i="1" s="1"/>
  <c r="BI15" i="1" s="1"/>
  <c r="BJ19" i="1"/>
  <c r="BJ18" i="1" s="1"/>
  <c r="BJ17" i="1" s="1"/>
  <c r="BJ16" i="1" s="1"/>
  <c r="BJ15" i="1" s="1"/>
  <c r="T39" i="1"/>
  <c r="T40" i="1" s="1"/>
  <c r="T41" i="1" s="1"/>
  <c r="T42" i="1" s="1"/>
  <c r="U38" i="1"/>
  <c r="U44" i="1"/>
  <c r="U45" i="1" s="1"/>
  <c r="U46" i="1" s="1"/>
  <c r="U47" i="1" s="1"/>
  <c r="V43" i="1"/>
  <c r="T14" i="1"/>
  <c r="S15" i="1"/>
  <c r="S16" i="1" s="1"/>
  <c r="S17" i="1" s="1"/>
  <c r="S18" i="1" s="1"/>
  <c r="U5" i="1"/>
  <c r="U6" i="1" s="1"/>
  <c r="U7" i="1" s="1"/>
  <c r="U8" i="1" s="1"/>
  <c r="V4" i="1"/>
  <c r="S34" i="1"/>
  <c r="S35" i="1" s="1"/>
  <c r="S36" i="1" s="1"/>
  <c r="S37" i="1" s="1"/>
  <c r="T33" i="1"/>
  <c r="T49" i="1"/>
  <c r="T50" i="1" s="1"/>
  <c r="T51" i="1" s="1"/>
  <c r="T52" i="1" s="1"/>
  <c r="U48" i="1"/>
  <c r="T58" i="1"/>
  <c r="S59" i="1"/>
  <c r="S60" i="1" s="1"/>
  <c r="S61" i="1" s="1"/>
  <c r="S62" i="1" s="1"/>
  <c r="U9" i="1"/>
  <c r="T10" i="1"/>
  <c r="T11" i="1" s="1"/>
  <c r="T12" i="1" s="1"/>
  <c r="T13" i="1" s="1"/>
  <c r="T20" i="1"/>
  <c r="T21" i="1" s="1"/>
  <c r="T22" i="1" s="1"/>
  <c r="T23" i="1" s="1"/>
  <c r="U19" i="1"/>
  <c r="U53" i="1"/>
  <c r="T54" i="1"/>
  <c r="T55" i="1" s="1"/>
  <c r="T56" i="1" s="1"/>
  <c r="T57" i="1" s="1"/>
  <c r="BI23" i="1" l="1"/>
  <c r="BI22" i="1" s="1"/>
  <c r="BI21" i="1" s="1"/>
  <c r="BI20" i="1" s="1"/>
  <c r="BJ3" i="1"/>
  <c r="BI24" i="1"/>
  <c r="BI25" i="1" s="1"/>
  <c r="BI26" i="1" s="1"/>
  <c r="BI27" i="1" s="1"/>
  <c r="BI29" i="1"/>
  <c r="BI30" i="1" s="1"/>
  <c r="BI31" i="1" s="1"/>
  <c r="BI32" i="1" s="1"/>
  <c r="BJ28" i="1"/>
  <c r="BJ29" i="1" s="1"/>
  <c r="BJ30" i="1" s="1"/>
  <c r="BJ31" i="1" s="1"/>
  <c r="BJ32" i="1" s="1"/>
  <c r="V5" i="1"/>
  <c r="V6" i="1" s="1"/>
  <c r="V7" i="1" s="1"/>
  <c r="V8" i="1" s="1"/>
  <c r="W4" i="1"/>
  <c r="X4" i="1" s="1"/>
  <c r="Y4" i="1" s="1"/>
  <c r="Z4" i="1" s="1"/>
  <c r="V44" i="1"/>
  <c r="V45" i="1" s="1"/>
  <c r="V46" i="1" s="1"/>
  <c r="V47" i="1" s="1"/>
  <c r="W43" i="1"/>
  <c r="V48" i="1"/>
  <c r="U49" i="1"/>
  <c r="U50" i="1" s="1"/>
  <c r="U51" i="1" s="1"/>
  <c r="U52" i="1" s="1"/>
  <c r="V53" i="1"/>
  <c r="U54" i="1"/>
  <c r="U55" i="1" s="1"/>
  <c r="U56" i="1" s="1"/>
  <c r="U57" i="1" s="1"/>
  <c r="U10" i="1"/>
  <c r="U11" i="1" s="1"/>
  <c r="U12" i="1" s="1"/>
  <c r="U13" i="1" s="1"/>
  <c r="V9" i="1"/>
  <c r="U20" i="1"/>
  <c r="U21" i="1" s="1"/>
  <c r="U22" i="1" s="1"/>
  <c r="U23" i="1" s="1"/>
  <c r="V19" i="1"/>
  <c r="U33" i="1"/>
  <c r="T34" i="1"/>
  <c r="T35" i="1" s="1"/>
  <c r="T36" i="1" s="1"/>
  <c r="T37" i="1" s="1"/>
  <c r="U39" i="1"/>
  <c r="U40" i="1" s="1"/>
  <c r="U41" i="1" s="1"/>
  <c r="U42" i="1" s="1"/>
  <c r="V38" i="1"/>
  <c r="T59" i="1"/>
  <c r="T60" i="1" s="1"/>
  <c r="T61" i="1" s="1"/>
  <c r="T62" i="1" s="1"/>
  <c r="U58" i="1"/>
  <c r="T15" i="1"/>
  <c r="T16" i="1" s="1"/>
  <c r="T17" i="1" s="1"/>
  <c r="T18" i="1" s="1"/>
  <c r="U14" i="1"/>
  <c r="V54" i="1" l="1"/>
  <c r="V55" i="1" s="1"/>
  <c r="V56" i="1" s="1"/>
  <c r="V57" i="1" s="1"/>
  <c r="W53" i="1"/>
  <c r="V10" i="1"/>
  <c r="V11" i="1" s="1"/>
  <c r="V12" i="1" s="1"/>
  <c r="V13" i="1" s="1"/>
  <c r="W9" i="1"/>
  <c r="V49" i="1"/>
  <c r="V50" i="1" s="1"/>
  <c r="V51" i="1" s="1"/>
  <c r="V52" i="1" s="1"/>
  <c r="W48" i="1"/>
  <c r="BJ24" i="1"/>
  <c r="BJ25" i="1" s="1"/>
  <c r="BJ26" i="1" s="1"/>
  <c r="BJ27" i="1" s="1"/>
  <c r="BJ23" i="1"/>
  <c r="BJ22" i="1" s="1"/>
  <c r="BJ21" i="1" s="1"/>
  <c r="BJ20" i="1" s="1"/>
  <c r="V39" i="1"/>
  <c r="V40" i="1" s="1"/>
  <c r="V41" i="1" s="1"/>
  <c r="V42" i="1" s="1"/>
  <c r="W38" i="1"/>
  <c r="V20" i="1"/>
  <c r="V21" i="1" s="1"/>
  <c r="V22" i="1" s="1"/>
  <c r="V23" i="1" s="1"/>
  <c r="W19" i="1"/>
  <c r="W44" i="1"/>
  <c r="W45" i="1" s="1"/>
  <c r="W46" i="1" s="1"/>
  <c r="W47" i="1" s="1"/>
  <c r="X43" i="1"/>
  <c r="U59" i="1"/>
  <c r="U60" i="1" s="1"/>
  <c r="U61" i="1" s="1"/>
  <c r="U62" i="1" s="1"/>
  <c r="V58" i="1"/>
  <c r="U34" i="1"/>
  <c r="U35" i="1" s="1"/>
  <c r="U36" i="1" s="1"/>
  <c r="U37" i="1" s="1"/>
  <c r="V33" i="1"/>
  <c r="U15" i="1"/>
  <c r="U16" i="1" s="1"/>
  <c r="U17" i="1" s="1"/>
  <c r="U18" i="1" s="1"/>
  <c r="V14" i="1"/>
  <c r="V15" i="1" l="1"/>
  <c r="V16" i="1" s="1"/>
  <c r="V17" i="1" s="1"/>
  <c r="V18" i="1" s="1"/>
  <c r="W14" i="1"/>
  <c r="V59" i="1"/>
  <c r="V60" i="1" s="1"/>
  <c r="V61" i="1" s="1"/>
  <c r="V62" i="1" s="1"/>
  <c r="W58" i="1"/>
  <c r="W18" i="1"/>
  <c r="W17" i="1" s="1"/>
  <c r="W16" i="1" s="1"/>
  <c r="W15" i="1" s="1"/>
  <c r="X19" i="1"/>
  <c r="X9" i="1"/>
  <c r="W8" i="1"/>
  <c r="W7" i="1" s="1"/>
  <c r="W6" i="1" s="1"/>
  <c r="W5" i="1" s="1"/>
  <c r="V34" i="1"/>
  <c r="V35" i="1" s="1"/>
  <c r="V36" i="1" s="1"/>
  <c r="V37" i="1" s="1"/>
  <c r="W33" i="1"/>
  <c r="X44" i="1"/>
  <c r="X45" i="1" s="1"/>
  <c r="X46" i="1" s="1"/>
  <c r="X47" i="1" s="1"/>
  <c r="Y43" i="1"/>
  <c r="W39" i="1"/>
  <c r="W40" i="1" s="1"/>
  <c r="W41" i="1" s="1"/>
  <c r="W42" i="1" s="1"/>
  <c r="X38" i="1"/>
  <c r="X48" i="1"/>
  <c r="W49" i="1"/>
  <c r="W50" i="1" s="1"/>
  <c r="W51" i="1" s="1"/>
  <c r="W52" i="1" s="1"/>
  <c r="X53" i="1"/>
  <c r="W54" i="1"/>
  <c r="W55" i="1" s="1"/>
  <c r="W56" i="1" s="1"/>
  <c r="W57" i="1" s="1"/>
  <c r="Z43" i="1" l="1"/>
  <c r="Y44" i="1"/>
  <c r="Y45" i="1" s="1"/>
  <c r="Y46" i="1" s="1"/>
  <c r="Y47" i="1" s="1"/>
  <c r="W59" i="1"/>
  <c r="W60" i="1" s="1"/>
  <c r="W61" i="1" s="1"/>
  <c r="W62" i="1" s="1"/>
  <c r="X58" i="1"/>
  <c r="Y48" i="1"/>
  <c r="X49" i="1"/>
  <c r="X50" i="1" s="1"/>
  <c r="X51" i="1" s="1"/>
  <c r="X52" i="1" s="1"/>
  <c r="Y9" i="1"/>
  <c r="X8" i="1"/>
  <c r="X7" i="1" s="1"/>
  <c r="X6" i="1" s="1"/>
  <c r="X5" i="1" s="1"/>
  <c r="Y38" i="1"/>
  <c r="X39" i="1"/>
  <c r="X40" i="1" s="1"/>
  <c r="X41" i="1" s="1"/>
  <c r="X42" i="1" s="1"/>
  <c r="W34" i="1"/>
  <c r="W35" i="1" s="1"/>
  <c r="W36" i="1" s="1"/>
  <c r="W37" i="1" s="1"/>
  <c r="X33" i="1"/>
  <c r="Y19" i="1"/>
  <c r="X18" i="1"/>
  <c r="X17" i="1" s="1"/>
  <c r="X16" i="1" s="1"/>
  <c r="X15" i="1" s="1"/>
  <c r="X14" i="1"/>
  <c r="W13" i="1"/>
  <c r="W12" i="1" s="1"/>
  <c r="W11" i="1" s="1"/>
  <c r="W10" i="1" s="1"/>
  <c r="Y53" i="1"/>
  <c r="X54" i="1"/>
  <c r="X55" i="1" s="1"/>
  <c r="X56" i="1" s="1"/>
  <c r="X57" i="1" s="1"/>
  <c r="X34" i="1" l="1"/>
  <c r="X35" i="1" s="1"/>
  <c r="X36" i="1" s="1"/>
  <c r="X37" i="1" s="1"/>
  <c r="Y33" i="1"/>
  <c r="Y58" i="1"/>
  <c r="X59" i="1"/>
  <c r="X60" i="1" s="1"/>
  <c r="X61" i="1" s="1"/>
  <c r="X62" i="1" s="1"/>
  <c r="X13" i="1"/>
  <c r="X12" i="1" s="1"/>
  <c r="X11" i="1" s="1"/>
  <c r="X10" i="1" s="1"/>
  <c r="Y14" i="1"/>
  <c r="Y8" i="1"/>
  <c r="Y7" i="1" s="1"/>
  <c r="Y6" i="1" s="1"/>
  <c r="Y5" i="1" s="1"/>
  <c r="Z9" i="1"/>
  <c r="Z8" i="1" s="1"/>
  <c r="Z7" i="1" s="1"/>
  <c r="Z6" i="1" s="1"/>
  <c r="Z5" i="1" s="1"/>
  <c r="Z53" i="1"/>
  <c r="Y54" i="1"/>
  <c r="Y55" i="1" s="1"/>
  <c r="Y56" i="1" s="1"/>
  <c r="Y57" i="1" s="1"/>
  <c r="Z19" i="1"/>
  <c r="Z18" i="1" s="1"/>
  <c r="Z17" i="1" s="1"/>
  <c r="Z16" i="1" s="1"/>
  <c r="Z15" i="1" s="1"/>
  <c r="Y18" i="1"/>
  <c r="Y17" i="1" s="1"/>
  <c r="Y16" i="1" s="1"/>
  <c r="Y15" i="1" s="1"/>
  <c r="Z38" i="1"/>
  <c r="Y39" i="1"/>
  <c r="Y40" i="1" s="1"/>
  <c r="Y41" i="1" s="1"/>
  <c r="Y42" i="1" s="1"/>
  <c r="Y49" i="1"/>
  <c r="Y50" i="1" s="1"/>
  <c r="Y51" i="1" s="1"/>
  <c r="Y52" i="1" s="1"/>
  <c r="Z48" i="1"/>
  <c r="AA43" i="1"/>
  <c r="Z44" i="1"/>
  <c r="Z45" i="1" s="1"/>
  <c r="Z46" i="1" s="1"/>
  <c r="Z47" i="1" s="1"/>
  <c r="Z49" i="1" l="1"/>
  <c r="Z50" i="1" s="1"/>
  <c r="Z51" i="1" s="1"/>
  <c r="Z52" i="1" s="1"/>
  <c r="AA48" i="1"/>
  <c r="Z58" i="1"/>
  <c r="Y59" i="1"/>
  <c r="Y60" i="1" s="1"/>
  <c r="Y61" i="1" s="1"/>
  <c r="Y62" i="1" s="1"/>
  <c r="Y13" i="1"/>
  <c r="Y12" i="1" s="1"/>
  <c r="Y11" i="1" s="1"/>
  <c r="Y10" i="1" s="1"/>
  <c r="Z14" i="1"/>
  <c r="Z13" i="1" s="1"/>
  <c r="Z12" i="1" s="1"/>
  <c r="Z11" i="1" s="1"/>
  <c r="Z10" i="1" s="1"/>
  <c r="Z33" i="1"/>
  <c r="Z34" i="1" s="1"/>
  <c r="Z35" i="1" s="1"/>
  <c r="Z36" i="1" s="1"/>
  <c r="Z37" i="1" s="1"/>
  <c r="Y34" i="1"/>
  <c r="Y35" i="1" s="1"/>
  <c r="Y36" i="1" s="1"/>
  <c r="Y37" i="1" s="1"/>
  <c r="AA44" i="1"/>
  <c r="AA45" i="1" s="1"/>
  <c r="AA46" i="1" s="1"/>
  <c r="AA47" i="1" s="1"/>
  <c r="AB43" i="1"/>
  <c r="Z39" i="1"/>
  <c r="Z40" i="1" s="1"/>
  <c r="Z41" i="1" s="1"/>
  <c r="Z42" i="1" s="1"/>
  <c r="AA38" i="1"/>
  <c r="Z54" i="1"/>
  <c r="Z55" i="1" s="1"/>
  <c r="Z56" i="1" s="1"/>
  <c r="Z57" i="1" s="1"/>
  <c r="AA53" i="1"/>
  <c r="AA39" i="1" l="1"/>
  <c r="AA40" i="1" s="1"/>
  <c r="AA41" i="1" s="1"/>
  <c r="AA42" i="1" s="1"/>
  <c r="AB38" i="1"/>
  <c r="Z59" i="1"/>
  <c r="Z60" i="1" s="1"/>
  <c r="Z61" i="1" s="1"/>
  <c r="Z62" i="1" s="1"/>
  <c r="AA58" i="1"/>
  <c r="AA54" i="1"/>
  <c r="AA55" i="1" s="1"/>
  <c r="AA56" i="1" s="1"/>
  <c r="AA57" i="1" s="1"/>
  <c r="AB53" i="1"/>
  <c r="AB44" i="1"/>
  <c r="AB45" i="1" s="1"/>
  <c r="AB46" i="1" s="1"/>
  <c r="AB47" i="1" s="1"/>
  <c r="AC43" i="1"/>
  <c r="AB48" i="1"/>
  <c r="AA49" i="1"/>
  <c r="AA50" i="1" s="1"/>
  <c r="AA51" i="1" s="1"/>
  <c r="AA52" i="1" s="1"/>
  <c r="AD43" i="1" l="1"/>
  <c r="AC44" i="1"/>
  <c r="AC45" i="1" s="1"/>
  <c r="AC46" i="1" s="1"/>
  <c r="AC47" i="1" s="1"/>
  <c r="AB58" i="1"/>
  <c r="AA59" i="1"/>
  <c r="AA60" i="1" s="1"/>
  <c r="AA61" i="1" s="1"/>
  <c r="AA62" i="1" s="1"/>
  <c r="AC53" i="1"/>
  <c r="AB54" i="1"/>
  <c r="AB55" i="1" s="1"/>
  <c r="AB56" i="1" s="1"/>
  <c r="AB57" i="1" s="1"/>
  <c r="AB39" i="1"/>
  <c r="AB40" i="1" s="1"/>
  <c r="AB41" i="1" s="1"/>
  <c r="AB42" i="1" s="1"/>
  <c r="AC38" i="1"/>
  <c r="AC48" i="1"/>
  <c r="AB49" i="1"/>
  <c r="AB50" i="1" s="1"/>
  <c r="AB51" i="1" s="1"/>
  <c r="AB52" i="1" s="1"/>
  <c r="AD38" i="1" l="1"/>
  <c r="AC39" i="1"/>
  <c r="AC40" i="1" s="1"/>
  <c r="AC41" i="1" s="1"/>
  <c r="AC42" i="1" s="1"/>
  <c r="AC58" i="1"/>
  <c r="AB59" i="1"/>
  <c r="AB60" i="1" s="1"/>
  <c r="AB61" i="1" s="1"/>
  <c r="AB62" i="1" s="1"/>
  <c r="AC49" i="1"/>
  <c r="AC50" i="1" s="1"/>
  <c r="AC51" i="1" s="1"/>
  <c r="AC52" i="1" s="1"/>
  <c r="AD48" i="1"/>
  <c r="AD53" i="1"/>
  <c r="AC54" i="1"/>
  <c r="AC55" i="1" s="1"/>
  <c r="AC56" i="1" s="1"/>
  <c r="AC57" i="1" s="1"/>
  <c r="AE43" i="1"/>
  <c r="AD44" i="1"/>
  <c r="AD45" i="1" s="1"/>
  <c r="AD46" i="1" s="1"/>
  <c r="AD47" i="1" s="1"/>
  <c r="AD54" i="1" l="1"/>
  <c r="AD55" i="1" s="1"/>
  <c r="AD56" i="1" s="1"/>
  <c r="AD57" i="1" s="1"/>
  <c r="AE53" i="1"/>
  <c r="AD58" i="1"/>
  <c r="AC59" i="1"/>
  <c r="AC60" i="1" s="1"/>
  <c r="AC61" i="1" s="1"/>
  <c r="AC62" i="1" s="1"/>
  <c r="AD49" i="1"/>
  <c r="AD50" i="1" s="1"/>
  <c r="AD51" i="1" s="1"/>
  <c r="AD52" i="1" s="1"/>
  <c r="AE48" i="1"/>
  <c r="AE44" i="1"/>
  <c r="AE45" i="1" s="1"/>
  <c r="AE46" i="1" s="1"/>
  <c r="AE47" i="1" s="1"/>
  <c r="AF43" i="1"/>
  <c r="AD39" i="1"/>
  <c r="AD40" i="1" s="1"/>
  <c r="AD41" i="1" s="1"/>
  <c r="AD42" i="1" s="1"/>
  <c r="AE38" i="1"/>
  <c r="AF44" i="1" l="1"/>
  <c r="AF45" i="1" s="1"/>
  <c r="AF46" i="1" s="1"/>
  <c r="AF47" i="1" s="1"/>
  <c r="AG43" i="1"/>
  <c r="AD59" i="1"/>
  <c r="AD60" i="1" s="1"/>
  <c r="AD61" i="1" s="1"/>
  <c r="AD62" i="1" s="1"/>
  <c r="AE58" i="1"/>
  <c r="AE39" i="1"/>
  <c r="AE40" i="1" s="1"/>
  <c r="AE41" i="1" s="1"/>
  <c r="AE42" i="1" s="1"/>
  <c r="AF38" i="1"/>
  <c r="AE49" i="1"/>
  <c r="AE50" i="1" s="1"/>
  <c r="AE51" i="1" s="1"/>
  <c r="AE52" i="1" s="1"/>
  <c r="AF48" i="1"/>
  <c r="AF53" i="1"/>
  <c r="AE54" i="1"/>
  <c r="AE55" i="1" s="1"/>
  <c r="AE56" i="1" s="1"/>
  <c r="AE57" i="1" s="1"/>
  <c r="AG48" i="1" l="1"/>
  <c r="AF49" i="1"/>
  <c r="AF50" i="1" s="1"/>
  <c r="AF51" i="1" s="1"/>
  <c r="AF52" i="1" s="1"/>
  <c r="AE59" i="1"/>
  <c r="AE60" i="1" s="1"/>
  <c r="AE61" i="1" s="1"/>
  <c r="AE62" i="1" s="1"/>
  <c r="AF58" i="1"/>
  <c r="AF39" i="1"/>
  <c r="AF40" i="1" s="1"/>
  <c r="AF41" i="1" s="1"/>
  <c r="AF42" i="1" s="1"/>
  <c r="AG38" i="1"/>
  <c r="AH43" i="1"/>
  <c r="AG44" i="1"/>
  <c r="AG45" i="1" s="1"/>
  <c r="AG46" i="1" s="1"/>
  <c r="AG47" i="1" s="1"/>
  <c r="AG53" i="1"/>
  <c r="AF54" i="1"/>
  <c r="AF55" i="1" s="1"/>
  <c r="AF56" i="1" s="1"/>
  <c r="AF57" i="1" s="1"/>
  <c r="AG58" i="1" l="1"/>
  <c r="AF59" i="1"/>
  <c r="AF60" i="1" s="1"/>
  <c r="AF61" i="1" s="1"/>
  <c r="AF62" i="1" s="1"/>
  <c r="AI43" i="1"/>
  <c r="AH44" i="1"/>
  <c r="AH45" i="1" s="1"/>
  <c r="AH46" i="1" s="1"/>
  <c r="AH47" i="1" s="1"/>
  <c r="AH38" i="1"/>
  <c r="AG39" i="1"/>
  <c r="AG40" i="1" s="1"/>
  <c r="AG41" i="1" s="1"/>
  <c r="AG42" i="1" s="1"/>
  <c r="AH53" i="1"/>
  <c r="AG54" i="1"/>
  <c r="AG55" i="1" s="1"/>
  <c r="AG56" i="1" s="1"/>
  <c r="AG57" i="1" s="1"/>
  <c r="AG49" i="1"/>
  <c r="AG50" i="1" s="1"/>
  <c r="AG51" i="1" s="1"/>
  <c r="AG52" i="1" s="1"/>
  <c r="AH48" i="1"/>
  <c r="AH54" i="1" l="1"/>
  <c r="AH55" i="1" s="1"/>
  <c r="AH56" i="1" s="1"/>
  <c r="AH57" i="1" s="1"/>
  <c r="AI53" i="1"/>
  <c r="AI44" i="1"/>
  <c r="AI45" i="1" s="1"/>
  <c r="AI46" i="1" s="1"/>
  <c r="AI47" i="1" s="1"/>
  <c r="AJ43" i="1"/>
  <c r="AI48" i="1"/>
  <c r="AH49" i="1"/>
  <c r="AH50" i="1" s="1"/>
  <c r="AH51" i="1" s="1"/>
  <c r="AH52" i="1" s="1"/>
  <c r="AH39" i="1"/>
  <c r="AH40" i="1" s="1"/>
  <c r="AH41" i="1" s="1"/>
  <c r="AH42" i="1" s="1"/>
  <c r="AI38" i="1"/>
  <c r="AH58" i="1"/>
  <c r="AG59" i="1"/>
  <c r="AG60" i="1" s="1"/>
  <c r="AG61" i="1" s="1"/>
  <c r="AG62" i="1" s="1"/>
  <c r="AI39" i="1" l="1"/>
  <c r="AI40" i="1" s="1"/>
  <c r="AI41" i="1" s="1"/>
  <c r="AI42" i="1" s="1"/>
  <c r="AJ38" i="1"/>
  <c r="AJ44" i="1"/>
  <c r="AJ45" i="1" s="1"/>
  <c r="AJ46" i="1" s="1"/>
  <c r="AJ47" i="1" s="1"/>
  <c r="AK43" i="1"/>
  <c r="AI54" i="1"/>
  <c r="AI55" i="1" s="1"/>
  <c r="AI56" i="1" s="1"/>
  <c r="AI57" i="1" s="1"/>
  <c r="AJ53" i="1"/>
  <c r="AH59" i="1"/>
  <c r="AH60" i="1" s="1"/>
  <c r="AH61" i="1" s="1"/>
  <c r="AH62" i="1" s="1"/>
  <c r="AI58" i="1"/>
  <c r="AI49" i="1"/>
  <c r="AI50" i="1" s="1"/>
  <c r="AI51" i="1" s="1"/>
  <c r="AI52" i="1" s="1"/>
  <c r="AJ48" i="1"/>
  <c r="AJ58" i="1" l="1"/>
  <c r="AI59" i="1"/>
  <c r="AI60" i="1" s="1"/>
  <c r="AI61" i="1" s="1"/>
  <c r="AI62" i="1" s="1"/>
  <c r="AL43" i="1"/>
  <c r="AK44" i="1"/>
  <c r="AK45" i="1" s="1"/>
  <c r="AK46" i="1" s="1"/>
  <c r="AK47" i="1" s="1"/>
  <c r="AK48" i="1"/>
  <c r="AJ49" i="1"/>
  <c r="AJ50" i="1" s="1"/>
  <c r="AJ51" i="1" s="1"/>
  <c r="AJ52" i="1" s="1"/>
  <c r="AK53" i="1"/>
  <c r="AJ54" i="1"/>
  <c r="AJ55" i="1" s="1"/>
  <c r="AJ56" i="1" s="1"/>
  <c r="AJ57" i="1" s="1"/>
  <c r="AK38" i="1"/>
  <c r="AJ39" i="1"/>
  <c r="AJ40" i="1" s="1"/>
  <c r="AJ41" i="1" s="1"/>
  <c r="AJ42" i="1" s="1"/>
  <c r="AL53" i="1" l="1"/>
  <c r="AK54" i="1"/>
  <c r="AK55" i="1" s="1"/>
  <c r="AK56" i="1" s="1"/>
  <c r="AK57" i="1" s="1"/>
  <c r="AM43" i="1"/>
  <c r="AL44" i="1"/>
  <c r="AL45" i="1" s="1"/>
  <c r="AL46" i="1" s="1"/>
  <c r="AL47" i="1" s="1"/>
  <c r="AL38" i="1"/>
  <c r="AK39" i="1"/>
  <c r="AK40" i="1" s="1"/>
  <c r="AK41" i="1" s="1"/>
  <c r="AK42" i="1" s="1"/>
  <c r="AK49" i="1"/>
  <c r="AK50" i="1" s="1"/>
  <c r="AK51" i="1" s="1"/>
  <c r="AK52" i="1" s="1"/>
  <c r="AL48" i="1"/>
  <c r="AK58" i="1"/>
  <c r="AJ59" i="1"/>
  <c r="AJ60" i="1" s="1"/>
  <c r="AJ61" i="1" s="1"/>
  <c r="AJ62" i="1" s="1"/>
  <c r="AM48" i="1" l="1"/>
  <c r="AL49" i="1"/>
  <c r="AL50" i="1" s="1"/>
  <c r="AL51" i="1" s="1"/>
  <c r="AL52" i="1" s="1"/>
  <c r="AM44" i="1"/>
  <c r="AM45" i="1" s="1"/>
  <c r="AM46" i="1" s="1"/>
  <c r="AM47" i="1" s="1"/>
  <c r="AN43" i="1"/>
  <c r="AL58" i="1"/>
  <c r="AK59" i="1"/>
  <c r="AK60" i="1" s="1"/>
  <c r="AK61" i="1" s="1"/>
  <c r="AK62" i="1" s="1"/>
  <c r="AL39" i="1"/>
  <c r="AL40" i="1" s="1"/>
  <c r="AL41" i="1" s="1"/>
  <c r="AL42" i="1" s="1"/>
  <c r="AM38" i="1"/>
  <c r="AL54" i="1"/>
  <c r="AL55" i="1" s="1"/>
  <c r="AL56" i="1" s="1"/>
  <c r="AL57" i="1" s="1"/>
  <c r="AM53" i="1"/>
  <c r="AM39" i="1" l="1"/>
  <c r="AM40" i="1" s="1"/>
  <c r="AM41" i="1" s="1"/>
  <c r="AM42" i="1" s="1"/>
  <c r="AN38" i="1"/>
  <c r="AN44" i="1"/>
  <c r="AN45" i="1" s="1"/>
  <c r="AN46" i="1" s="1"/>
  <c r="AN47" i="1" s="1"/>
  <c r="AO43" i="1"/>
  <c r="AN53" i="1"/>
  <c r="AM54" i="1"/>
  <c r="AM55" i="1" s="1"/>
  <c r="AM56" i="1" s="1"/>
  <c r="AM57" i="1" s="1"/>
  <c r="AL59" i="1"/>
  <c r="AL60" i="1" s="1"/>
  <c r="AL61" i="1" s="1"/>
  <c r="AL62" i="1" s="1"/>
  <c r="AM58" i="1"/>
  <c r="AN48" i="1"/>
  <c r="AM49" i="1"/>
  <c r="AM50" i="1" s="1"/>
  <c r="AM51" i="1" s="1"/>
  <c r="AM52" i="1" s="1"/>
  <c r="AM59" i="1" l="1"/>
  <c r="AM60" i="1" s="1"/>
  <c r="AM61" i="1" s="1"/>
  <c r="AM62" i="1" s="1"/>
  <c r="AN58" i="1"/>
  <c r="AO44" i="1"/>
  <c r="AO45" i="1" s="1"/>
  <c r="AO46" i="1" s="1"/>
  <c r="AO47" i="1" s="1"/>
  <c r="AP43" i="1"/>
  <c r="AO38" i="1"/>
  <c r="AN39" i="1"/>
  <c r="AN40" i="1" s="1"/>
  <c r="AN41" i="1" s="1"/>
  <c r="AN42" i="1" s="1"/>
  <c r="AO48" i="1"/>
  <c r="AN49" i="1"/>
  <c r="AN50" i="1" s="1"/>
  <c r="AN51" i="1" s="1"/>
  <c r="AN52" i="1" s="1"/>
  <c r="AO53" i="1"/>
  <c r="AN54" i="1"/>
  <c r="AN55" i="1" s="1"/>
  <c r="AN56" i="1" s="1"/>
  <c r="AN57" i="1" s="1"/>
  <c r="AP44" i="1" l="1"/>
  <c r="AP45" i="1" s="1"/>
  <c r="AP46" i="1" s="1"/>
  <c r="AP47" i="1" s="1"/>
  <c r="AQ43" i="1"/>
  <c r="AO49" i="1"/>
  <c r="AO50" i="1" s="1"/>
  <c r="AO51" i="1" s="1"/>
  <c r="AO52" i="1" s="1"/>
  <c r="AP48" i="1"/>
  <c r="AN59" i="1"/>
  <c r="AN60" i="1" s="1"/>
  <c r="AN61" i="1" s="1"/>
  <c r="AN62" i="1" s="1"/>
  <c r="AO58" i="1"/>
  <c r="AO54" i="1"/>
  <c r="AO55" i="1" s="1"/>
  <c r="AO56" i="1" s="1"/>
  <c r="AO57" i="1" s="1"/>
  <c r="AP53" i="1"/>
  <c r="AP38" i="1"/>
  <c r="AO39" i="1"/>
  <c r="AO40" i="1" s="1"/>
  <c r="AO41" i="1" s="1"/>
  <c r="AO42" i="1" s="1"/>
  <c r="AP54" i="1" l="1"/>
  <c r="AP55" i="1" s="1"/>
  <c r="AP56" i="1" s="1"/>
  <c r="AP57" i="1" s="1"/>
  <c r="AQ53" i="1"/>
  <c r="AP49" i="1"/>
  <c r="AP50" i="1" s="1"/>
  <c r="AP51" i="1" s="1"/>
  <c r="AP52" i="1" s="1"/>
  <c r="AQ48" i="1"/>
  <c r="AO59" i="1"/>
  <c r="AO60" i="1" s="1"/>
  <c r="AO61" i="1" s="1"/>
  <c r="AO62" i="1" s="1"/>
  <c r="AP58" i="1"/>
  <c r="AQ44" i="1"/>
  <c r="AQ45" i="1" s="1"/>
  <c r="AQ46" i="1" s="1"/>
  <c r="AQ47" i="1" s="1"/>
  <c r="AR43" i="1"/>
  <c r="AP39" i="1"/>
  <c r="AP40" i="1" s="1"/>
  <c r="AP41" i="1" s="1"/>
  <c r="AP42" i="1" s="1"/>
  <c r="AQ38" i="1"/>
  <c r="AR44" i="1" l="1"/>
  <c r="AR45" i="1" s="1"/>
  <c r="AR46" i="1" s="1"/>
  <c r="AR47" i="1" s="1"/>
  <c r="AS43" i="1"/>
  <c r="AQ49" i="1"/>
  <c r="AQ50" i="1" s="1"/>
  <c r="AQ51" i="1" s="1"/>
  <c r="AQ52" i="1" s="1"/>
  <c r="AR48" i="1"/>
  <c r="AR38" i="1"/>
  <c r="AQ39" i="1"/>
  <c r="AQ40" i="1" s="1"/>
  <c r="AQ41" i="1" s="1"/>
  <c r="AQ42" i="1" s="1"/>
  <c r="AP59" i="1"/>
  <c r="AP60" i="1" s="1"/>
  <c r="AP61" i="1" s="1"/>
  <c r="AP62" i="1" s="1"/>
  <c r="AQ58" i="1"/>
  <c r="AQ54" i="1"/>
  <c r="AQ55" i="1" s="1"/>
  <c r="AQ56" i="1" s="1"/>
  <c r="AQ57" i="1" s="1"/>
  <c r="AR53" i="1"/>
  <c r="AQ59" i="1" l="1"/>
  <c r="AQ60" i="1" s="1"/>
  <c r="AQ61" i="1" s="1"/>
  <c r="AQ62" i="1" s="1"/>
  <c r="AR58" i="1"/>
  <c r="AR49" i="1"/>
  <c r="AR50" i="1" s="1"/>
  <c r="AR51" i="1" s="1"/>
  <c r="AR52" i="1" s="1"/>
  <c r="AS48" i="1"/>
  <c r="AS53" i="1"/>
  <c r="AR54" i="1"/>
  <c r="AR55" i="1" s="1"/>
  <c r="AR56" i="1" s="1"/>
  <c r="AR57" i="1" s="1"/>
  <c r="AT43" i="1"/>
  <c r="AS44" i="1"/>
  <c r="AS45" i="1" s="1"/>
  <c r="AS46" i="1" s="1"/>
  <c r="AS47" i="1" s="1"/>
  <c r="AR39" i="1"/>
  <c r="AR40" i="1" s="1"/>
  <c r="AR41" i="1" s="1"/>
  <c r="AR42" i="1" s="1"/>
  <c r="AS38" i="1"/>
  <c r="AS49" i="1" l="1"/>
  <c r="AS50" i="1" s="1"/>
  <c r="AS51" i="1" s="1"/>
  <c r="AS52" i="1" s="1"/>
  <c r="AT48" i="1"/>
  <c r="AU43" i="1"/>
  <c r="AT44" i="1"/>
  <c r="AT45" i="1" s="1"/>
  <c r="AT46" i="1" s="1"/>
  <c r="AT47" i="1" s="1"/>
  <c r="AT38" i="1"/>
  <c r="AS39" i="1"/>
  <c r="AS40" i="1" s="1"/>
  <c r="AS41" i="1" s="1"/>
  <c r="AS42" i="1" s="1"/>
  <c r="AS58" i="1"/>
  <c r="AR59" i="1"/>
  <c r="AR60" i="1" s="1"/>
  <c r="AR61" i="1" s="1"/>
  <c r="AR62" i="1" s="1"/>
  <c r="AS54" i="1"/>
  <c r="AS55" i="1" s="1"/>
  <c r="AS56" i="1" s="1"/>
  <c r="AS57" i="1" s="1"/>
  <c r="AT53" i="1"/>
  <c r="AS59" i="1" l="1"/>
  <c r="AS60" i="1" s="1"/>
  <c r="AS61" i="1" s="1"/>
  <c r="AS62" i="1" s="1"/>
  <c r="AT58" i="1"/>
  <c r="AV43" i="1"/>
  <c r="AU44" i="1"/>
  <c r="AU45" i="1" s="1"/>
  <c r="AU46" i="1" s="1"/>
  <c r="AU47" i="1" s="1"/>
  <c r="AT54" i="1"/>
  <c r="AT55" i="1" s="1"/>
  <c r="AT56" i="1" s="1"/>
  <c r="AT57" i="1" s="1"/>
  <c r="AU53" i="1"/>
  <c r="AT49" i="1"/>
  <c r="AT50" i="1" s="1"/>
  <c r="AT51" i="1" s="1"/>
  <c r="AT52" i="1" s="1"/>
  <c r="AU48" i="1"/>
  <c r="AT39" i="1"/>
  <c r="AT40" i="1" s="1"/>
  <c r="AT41" i="1" s="1"/>
  <c r="AT42" i="1" s="1"/>
  <c r="AU38" i="1"/>
  <c r="AV48" i="1" l="1"/>
  <c r="AU49" i="1"/>
  <c r="AU50" i="1" s="1"/>
  <c r="AU51" i="1" s="1"/>
  <c r="AU52" i="1" s="1"/>
  <c r="AW43" i="1"/>
  <c r="AV44" i="1"/>
  <c r="AV45" i="1" s="1"/>
  <c r="AV46" i="1" s="1"/>
  <c r="AV47" i="1" s="1"/>
  <c r="AU39" i="1"/>
  <c r="AU40" i="1" s="1"/>
  <c r="AU41" i="1" s="1"/>
  <c r="AU42" i="1" s="1"/>
  <c r="AV38" i="1"/>
  <c r="AU54" i="1"/>
  <c r="AU55" i="1" s="1"/>
  <c r="AU56" i="1" s="1"/>
  <c r="AU57" i="1" s="1"/>
  <c r="AV53" i="1"/>
  <c r="AT59" i="1"/>
  <c r="AT60" i="1" s="1"/>
  <c r="AT61" i="1" s="1"/>
  <c r="AT62" i="1" s="1"/>
  <c r="AU58" i="1"/>
  <c r="AW53" i="1" l="1"/>
  <c r="AV54" i="1"/>
  <c r="AV55" i="1" s="1"/>
  <c r="AV56" i="1" s="1"/>
  <c r="AV57" i="1" s="1"/>
  <c r="AX43" i="1"/>
  <c r="AW44" i="1"/>
  <c r="AW45" i="1" s="1"/>
  <c r="AW46" i="1" s="1"/>
  <c r="AW47" i="1" s="1"/>
  <c r="AU59" i="1"/>
  <c r="AU60" i="1" s="1"/>
  <c r="AU61" i="1" s="1"/>
  <c r="AU62" i="1" s="1"/>
  <c r="AV58" i="1"/>
  <c r="AV39" i="1"/>
  <c r="AV40" i="1" s="1"/>
  <c r="AV41" i="1" s="1"/>
  <c r="AV42" i="1" s="1"/>
  <c r="AW38" i="1"/>
  <c r="AV49" i="1"/>
  <c r="AV50" i="1" s="1"/>
  <c r="AV51" i="1" s="1"/>
  <c r="AV52" i="1" s="1"/>
  <c r="AW48" i="1"/>
  <c r="AW39" i="1" l="1"/>
  <c r="AW40" i="1" s="1"/>
  <c r="AW41" i="1" s="1"/>
  <c r="AW42" i="1" s="1"/>
  <c r="AX38" i="1"/>
  <c r="AX44" i="1"/>
  <c r="AX45" i="1" s="1"/>
  <c r="AX46" i="1" s="1"/>
  <c r="AX47" i="1" s="1"/>
  <c r="AY43" i="1"/>
  <c r="AW49" i="1"/>
  <c r="AW50" i="1" s="1"/>
  <c r="AW51" i="1" s="1"/>
  <c r="AW52" i="1" s="1"/>
  <c r="AX48" i="1"/>
  <c r="AW58" i="1"/>
  <c r="AV59" i="1"/>
  <c r="AV60" i="1" s="1"/>
  <c r="AV61" i="1" s="1"/>
  <c r="AV62" i="1" s="1"/>
  <c r="AX53" i="1"/>
  <c r="AW54" i="1"/>
  <c r="AW55" i="1" s="1"/>
  <c r="AW56" i="1" s="1"/>
  <c r="AW57" i="1" s="1"/>
  <c r="AY44" i="1" l="1"/>
  <c r="AY45" i="1" s="1"/>
  <c r="AY46" i="1" s="1"/>
  <c r="AY47" i="1" s="1"/>
  <c r="AZ43" i="1"/>
  <c r="AX58" i="1"/>
  <c r="AW59" i="1"/>
  <c r="AW60" i="1" s="1"/>
  <c r="AW61" i="1" s="1"/>
  <c r="AW62" i="1" s="1"/>
  <c r="AX49" i="1"/>
  <c r="AX50" i="1" s="1"/>
  <c r="AX51" i="1" s="1"/>
  <c r="AX52" i="1" s="1"/>
  <c r="AY48" i="1"/>
  <c r="AX39" i="1"/>
  <c r="AX40" i="1" s="1"/>
  <c r="AX41" i="1" s="1"/>
  <c r="AX42" i="1" s="1"/>
  <c r="AY38" i="1"/>
  <c r="AY53" i="1"/>
  <c r="AX54" i="1"/>
  <c r="AX55" i="1" s="1"/>
  <c r="AX56" i="1" s="1"/>
  <c r="AX57" i="1" s="1"/>
  <c r="AZ38" i="1" l="1"/>
  <c r="AY39" i="1"/>
  <c r="AY40" i="1" s="1"/>
  <c r="AY41" i="1" s="1"/>
  <c r="AY42" i="1" s="1"/>
  <c r="AY58" i="1"/>
  <c r="AX59" i="1"/>
  <c r="AX60" i="1" s="1"/>
  <c r="AX61" i="1" s="1"/>
  <c r="AX62" i="1" s="1"/>
  <c r="AY49" i="1"/>
  <c r="AY50" i="1" s="1"/>
  <c r="AY51" i="1" s="1"/>
  <c r="AY52" i="1" s="1"/>
  <c r="AZ48" i="1"/>
  <c r="BA43" i="1"/>
  <c r="AZ44" i="1"/>
  <c r="AZ45" i="1" s="1"/>
  <c r="AZ46" i="1" s="1"/>
  <c r="AZ47" i="1" s="1"/>
  <c r="AZ53" i="1"/>
  <c r="AY54" i="1"/>
  <c r="AY55" i="1" s="1"/>
  <c r="AY56" i="1" s="1"/>
  <c r="AY57" i="1" s="1"/>
  <c r="BA44" i="1" l="1"/>
  <c r="BA45" i="1" s="1"/>
  <c r="BA46" i="1" s="1"/>
  <c r="BA47" i="1" s="1"/>
  <c r="BB43" i="1"/>
  <c r="AY59" i="1"/>
  <c r="AY60" i="1" s="1"/>
  <c r="AY61" i="1" s="1"/>
  <c r="AY62" i="1" s="1"/>
  <c r="AZ58" i="1"/>
  <c r="BA48" i="1"/>
  <c r="AZ49" i="1"/>
  <c r="AZ50" i="1" s="1"/>
  <c r="AZ51" i="1" s="1"/>
  <c r="AZ52" i="1" s="1"/>
  <c r="AZ54" i="1"/>
  <c r="AZ55" i="1" s="1"/>
  <c r="AZ56" i="1" s="1"/>
  <c r="AZ57" i="1" s="1"/>
  <c r="BA53" i="1"/>
  <c r="BA38" i="1"/>
  <c r="AZ39" i="1"/>
  <c r="AZ40" i="1" s="1"/>
  <c r="AZ41" i="1" s="1"/>
  <c r="AZ42" i="1" s="1"/>
  <c r="BB53" i="1" l="1"/>
  <c r="BA54" i="1"/>
  <c r="BA55" i="1" s="1"/>
  <c r="BA56" i="1" s="1"/>
  <c r="BA57" i="1" s="1"/>
  <c r="AZ59" i="1"/>
  <c r="AZ60" i="1" s="1"/>
  <c r="AZ61" i="1" s="1"/>
  <c r="AZ62" i="1" s="1"/>
  <c r="BA58" i="1"/>
  <c r="BB44" i="1"/>
  <c r="BB45" i="1" s="1"/>
  <c r="BB46" i="1" s="1"/>
  <c r="BB47" i="1" s="1"/>
  <c r="BC43" i="1"/>
  <c r="BA39" i="1"/>
  <c r="BA40" i="1" s="1"/>
  <c r="BA41" i="1" s="1"/>
  <c r="BA42" i="1" s="1"/>
  <c r="BB38" i="1"/>
  <c r="BB48" i="1"/>
  <c r="BA49" i="1"/>
  <c r="BA50" i="1" s="1"/>
  <c r="BA51" i="1" s="1"/>
  <c r="BA52" i="1" s="1"/>
  <c r="BB39" i="1" l="1"/>
  <c r="BB40" i="1" s="1"/>
  <c r="BB41" i="1" s="1"/>
  <c r="BB42" i="1" s="1"/>
  <c r="BC38" i="1"/>
  <c r="BB58" i="1"/>
  <c r="BA59" i="1"/>
  <c r="BA60" i="1" s="1"/>
  <c r="BA61" i="1" s="1"/>
  <c r="BA62" i="1" s="1"/>
  <c r="BD43" i="1"/>
  <c r="BC44" i="1"/>
  <c r="BC45" i="1" s="1"/>
  <c r="BC46" i="1" s="1"/>
  <c r="BC47" i="1" s="1"/>
  <c r="BB49" i="1"/>
  <c r="BB50" i="1" s="1"/>
  <c r="BB51" i="1" s="1"/>
  <c r="BB52" i="1" s="1"/>
  <c r="BC48" i="1"/>
  <c r="BB54" i="1"/>
  <c r="BB55" i="1" s="1"/>
  <c r="BB56" i="1" s="1"/>
  <c r="BB57" i="1" s="1"/>
  <c r="BC53" i="1"/>
  <c r="BD48" i="1" l="1"/>
  <c r="BC49" i="1"/>
  <c r="BC50" i="1" s="1"/>
  <c r="BC51" i="1" s="1"/>
  <c r="BC52" i="1" s="1"/>
  <c r="BB59" i="1"/>
  <c r="BB60" i="1" s="1"/>
  <c r="BB61" i="1" s="1"/>
  <c r="BB62" i="1" s="1"/>
  <c r="BC58" i="1"/>
  <c r="BD53" i="1"/>
  <c r="BC54" i="1"/>
  <c r="BC55" i="1" s="1"/>
  <c r="BC56" i="1" s="1"/>
  <c r="BC57" i="1" s="1"/>
  <c r="BD38" i="1"/>
  <c r="BC39" i="1"/>
  <c r="BC40" i="1" s="1"/>
  <c r="BC41" i="1" s="1"/>
  <c r="BC42" i="1" s="1"/>
  <c r="BE43" i="1"/>
  <c r="BD44" i="1"/>
  <c r="BD45" i="1" s="1"/>
  <c r="BD46" i="1" s="1"/>
  <c r="BD47" i="1" s="1"/>
  <c r="BD58" i="1" l="1"/>
  <c r="BC59" i="1"/>
  <c r="BC60" i="1" s="1"/>
  <c r="BC61" i="1" s="1"/>
  <c r="BC62" i="1" s="1"/>
  <c r="BD39" i="1"/>
  <c r="BD40" i="1" s="1"/>
  <c r="BD41" i="1" s="1"/>
  <c r="BD42" i="1" s="1"/>
  <c r="BE38" i="1"/>
  <c r="BF43" i="1"/>
  <c r="BE44" i="1"/>
  <c r="BE45" i="1" s="1"/>
  <c r="BE46" i="1" s="1"/>
  <c r="BE47" i="1" s="1"/>
  <c r="BE53" i="1"/>
  <c r="BD54" i="1"/>
  <c r="BD55" i="1" s="1"/>
  <c r="BD56" i="1" s="1"/>
  <c r="BD57" i="1" s="1"/>
  <c r="BE48" i="1"/>
  <c r="BD49" i="1"/>
  <c r="BD50" i="1" s="1"/>
  <c r="BD51" i="1" s="1"/>
  <c r="BD52" i="1" s="1"/>
  <c r="BE39" i="1" l="1"/>
  <c r="BE40" i="1" s="1"/>
  <c r="BE41" i="1" s="1"/>
  <c r="BE42" i="1" s="1"/>
  <c r="BF38" i="1"/>
  <c r="BF53" i="1"/>
  <c r="BE54" i="1"/>
  <c r="BE55" i="1" s="1"/>
  <c r="BE56" i="1" s="1"/>
  <c r="BE57" i="1" s="1"/>
  <c r="BE49" i="1"/>
  <c r="BE50" i="1" s="1"/>
  <c r="BE51" i="1" s="1"/>
  <c r="BE52" i="1" s="1"/>
  <c r="BF48" i="1"/>
  <c r="BF44" i="1"/>
  <c r="BF45" i="1" s="1"/>
  <c r="BF46" i="1" s="1"/>
  <c r="BF47" i="1" s="1"/>
  <c r="BG43" i="1"/>
  <c r="BD59" i="1"/>
  <c r="BD60" i="1" s="1"/>
  <c r="BD61" i="1" s="1"/>
  <c r="BD62" i="1" s="1"/>
  <c r="BE58" i="1"/>
  <c r="BG44" i="1" l="1"/>
  <c r="BG45" i="1" s="1"/>
  <c r="BG46" i="1" s="1"/>
  <c r="BG47" i="1" s="1"/>
  <c r="BH43" i="1"/>
  <c r="BF54" i="1"/>
  <c r="BF55" i="1" s="1"/>
  <c r="BF56" i="1" s="1"/>
  <c r="BF57" i="1" s="1"/>
  <c r="BG53" i="1"/>
  <c r="BF58" i="1"/>
  <c r="BE59" i="1"/>
  <c r="BE60" i="1" s="1"/>
  <c r="BE61" i="1" s="1"/>
  <c r="BE62" i="1" s="1"/>
  <c r="BG48" i="1"/>
  <c r="BF49" i="1"/>
  <c r="BF50" i="1" s="1"/>
  <c r="BF51" i="1" s="1"/>
  <c r="BF52" i="1" s="1"/>
  <c r="BF39" i="1"/>
  <c r="BF40" i="1" s="1"/>
  <c r="BF41" i="1" s="1"/>
  <c r="BF42" i="1" s="1"/>
  <c r="BG38" i="1"/>
  <c r="BG54" i="1" l="1"/>
  <c r="BG55" i="1" s="1"/>
  <c r="BG56" i="1" s="1"/>
  <c r="BG57" i="1" s="1"/>
  <c r="BH53" i="1"/>
  <c r="BG49" i="1"/>
  <c r="BG50" i="1" s="1"/>
  <c r="BG51" i="1" s="1"/>
  <c r="BG52" i="1" s="1"/>
  <c r="BH48" i="1"/>
  <c r="BH38" i="1"/>
  <c r="BG39" i="1"/>
  <c r="BG40" i="1" s="1"/>
  <c r="BG41" i="1" s="1"/>
  <c r="BG42" i="1" s="1"/>
  <c r="BI43" i="1"/>
  <c r="BH44" i="1"/>
  <c r="BH45" i="1" s="1"/>
  <c r="BH46" i="1" s="1"/>
  <c r="BH47" i="1" s="1"/>
  <c r="BF59" i="1"/>
  <c r="BF60" i="1" s="1"/>
  <c r="BF61" i="1" s="1"/>
  <c r="BF62" i="1" s="1"/>
  <c r="BG58" i="1"/>
  <c r="BI48" i="1" l="1"/>
  <c r="BH49" i="1"/>
  <c r="BH50" i="1" s="1"/>
  <c r="BH51" i="1" s="1"/>
  <c r="BH52" i="1" s="1"/>
  <c r="BI44" i="1"/>
  <c r="BI45" i="1" s="1"/>
  <c r="BI46" i="1" s="1"/>
  <c r="BI47" i="1" s="1"/>
  <c r="BJ43" i="1"/>
  <c r="BJ44" i="1" s="1"/>
  <c r="BJ45" i="1" s="1"/>
  <c r="BJ46" i="1" s="1"/>
  <c r="BJ47" i="1" s="1"/>
  <c r="BH58" i="1"/>
  <c r="BG59" i="1"/>
  <c r="BG60" i="1" s="1"/>
  <c r="BG61" i="1" s="1"/>
  <c r="BG62" i="1" s="1"/>
  <c r="BI53" i="1"/>
  <c r="BH54" i="1"/>
  <c r="BH55" i="1" s="1"/>
  <c r="BH56" i="1" s="1"/>
  <c r="BH57" i="1" s="1"/>
  <c r="BH39" i="1"/>
  <c r="BH40" i="1" s="1"/>
  <c r="BH41" i="1" s="1"/>
  <c r="BH42" i="1" s="1"/>
  <c r="BI38" i="1"/>
  <c r="BJ53" i="1" l="1"/>
  <c r="BJ54" i="1" s="1"/>
  <c r="BJ55" i="1" s="1"/>
  <c r="BJ56" i="1" s="1"/>
  <c r="BJ57" i="1" s="1"/>
  <c r="BI54" i="1"/>
  <c r="BI55" i="1" s="1"/>
  <c r="BI56" i="1" s="1"/>
  <c r="BI57" i="1" s="1"/>
  <c r="BI39" i="1"/>
  <c r="BI40" i="1" s="1"/>
  <c r="BI41" i="1" s="1"/>
  <c r="BI42" i="1" s="1"/>
  <c r="BJ38" i="1"/>
  <c r="BJ39" i="1" s="1"/>
  <c r="BJ40" i="1" s="1"/>
  <c r="BJ41" i="1" s="1"/>
  <c r="BJ42" i="1" s="1"/>
  <c r="BI58" i="1"/>
  <c r="BH59" i="1"/>
  <c r="BH60" i="1" s="1"/>
  <c r="BH61" i="1" s="1"/>
  <c r="BH62" i="1" s="1"/>
  <c r="BI49" i="1"/>
  <c r="BI50" i="1" s="1"/>
  <c r="BI51" i="1" s="1"/>
  <c r="BI52" i="1" s="1"/>
  <c r="BJ48" i="1"/>
  <c r="BJ49" i="1" s="1"/>
  <c r="BJ50" i="1" s="1"/>
  <c r="BJ51" i="1" s="1"/>
  <c r="BJ52" i="1" s="1"/>
  <c r="BJ58" i="1" l="1"/>
  <c r="BJ59" i="1" s="1"/>
  <c r="BJ60" i="1" s="1"/>
  <c r="BJ61" i="1" s="1"/>
  <c r="BJ62" i="1" s="1"/>
  <c r="BI59" i="1"/>
  <c r="BI60" i="1" s="1"/>
  <c r="BI61" i="1" s="1"/>
  <c r="BI62" i="1" s="1"/>
</calcChain>
</file>

<file path=xl/sharedStrings.xml><?xml version="1.0" encoding="utf-8"?>
<sst xmlns="http://schemas.openxmlformats.org/spreadsheetml/2006/main" count="106" uniqueCount="85">
  <si>
    <t>“Кажущееся” и истинное содержание этиленгликоля
в охлаждающей жидкости, в % по объему</t>
  </si>
  <si>
    <t>+ 40</t>
  </si>
  <si>
    <t>+ 39</t>
  </si>
  <si>
    <t>+ 38</t>
  </si>
  <si>
    <t>+ 37</t>
  </si>
  <si>
    <t>+ 36</t>
  </si>
  <si>
    <t>+ 35</t>
  </si>
  <si>
    <t>+ 34</t>
  </si>
  <si>
    <t>+ 33</t>
  </si>
  <si>
    <t>+ 32</t>
  </si>
  <si>
    <t>+ 31</t>
  </si>
  <si>
    <t>+ 30</t>
  </si>
  <si>
    <t>+ 29</t>
  </si>
  <si>
    <t>+ 28</t>
  </si>
  <si>
    <t>+ 27</t>
  </si>
  <si>
    <t>+ 26</t>
  </si>
  <si>
    <t>+ 25</t>
  </si>
  <si>
    <t>+ 24</t>
  </si>
  <si>
    <t>+ 23</t>
  </si>
  <si>
    <t>+ 22</t>
  </si>
  <si>
    <t>+ 21</t>
  </si>
  <si>
    <t>+ 20</t>
  </si>
  <si>
    <t>+ 19</t>
  </si>
  <si>
    <t>+ 18</t>
  </si>
  <si>
    <t>+ 17</t>
  </si>
  <si>
    <t>+ 16</t>
  </si>
  <si>
    <t>+ 15</t>
  </si>
  <si>
    <t>+ 14</t>
  </si>
  <si>
    <t>+ 13</t>
  </si>
  <si>
    <t>+ 12</t>
  </si>
  <si>
    <t>+ 11</t>
  </si>
  <si>
    <t>+ 10</t>
  </si>
  <si>
    <t>+ 9</t>
  </si>
  <si>
    <t>+ 8</t>
  </si>
  <si>
    <t>+ 7</t>
  </si>
  <si>
    <t>+ 6</t>
  </si>
  <si>
    <t>+ 5</t>
  </si>
  <si>
    <t>+ 4</t>
  </si>
  <si>
    <t>+ 3</t>
  </si>
  <si>
    <t>+ 2</t>
  </si>
  <si>
    <t>+ 1</t>
  </si>
  <si>
    <t>Температура испытуемой жидкости  С</t>
  </si>
  <si>
    <t>Приложение № 4</t>
  </si>
  <si>
    <t>(к инвентаризационной описи)</t>
  </si>
  <si>
    <t>ВЕДОМОСТЬ</t>
  </si>
  <si>
    <t>измерения количества горючего и</t>
  </si>
  <si>
    <t>смазочных материалов при снятии остатков</t>
  </si>
  <si>
    <t xml:space="preserve">                        по состоянию на "06"февраля 2019 года</t>
  </si>
  <si>
    <t>код</t>
  </si>
  <si>
    <t xml:space="preserve">Форма № 43 по ОКУД     </t>
  </si>
  <si>
    <t xml:space="preserve">Дата     </t>
  </si>
  <si>
    <t>Учреждение</t>
  </si>
  <si>
    <t xml:space="preserve">по ОКПО     </t>
  </si>
  <si>
    <t>Структурное подразделение</t>
  </si>
  <si>
    <t>Материально ответсвенное лицо</t>
  </si>
  <si>
    <t>№       п/п</t>
  </si>
  <si>
    <t>Наименование продукта</t>
  </si>
  <si>
    <t>Марка резервуара  (тары)</t>
  </si>
  <si>
    <t>Номер резервуара</t>
  </si>
  <si>
    <t>Высота налива, см</t>
  </si>
  <si>
    <t>% содержание этиленгликоля</t>
  </si>
  <si>
    <t>Температура</t>
  </si>
  <si>
    <r>
      <t>Плотность г/см</t>
    </r>
    <r>
      <rPr>
        <vertAlign val="superscript"/>
        <sz val="10"/>
        <rFont val="Arial"/>
        <family val="2"/>
        <charset val="204"/>
      </rPr>
      <t>3</t>
    </r>
  </si>
  <si>
    <t>Объем охлаждающей жидкости</t>
  </si>
  <si>
    <t>Масса жидкости (истинной)</t>
  </si>
  <si>
    <t>Погрешн., кг</t>
  </si>
  <si>
    <t>Примечание</t>
  </si>
  <si>
    <t>кажущееся</t>
  </si>
  <si>
    <t>истинное</t>
  </si>
  <si>
    <t>кажущийся</t>
  </si>
  <si>
    <t>истинный</t>
  </si>
  <si>
    <t>Р-4</t>
  </si>
  <si>
    <t>ОЖ Лена 65</t>
  </si>
  <si>
    <t>Заключение комиссии:</t>
  </si>
  <si>
    <t>Председатель инвентаризац. комиссии:</t>
  </si>
  <si>
    <t>_____________</t>
  </si>
  <si>
    <t>должность, в/звание</t>
  </si>
  <si>
    <t>подпись</t>
  </si>
  <si>
    <t>расшифровка подписи</t>
  </si>
  <si>
    <t>Члены инвентаризационной комисии :</t>
  </si>
  <si>
    <t>Материальные средства представленны полностью, других мест хранения нет. Без документального оформления другим воинским частям, организациям на хранение не переданы, от них на хранение не приняты. Все приходно-расходные документы проведены по книгам учета и сданы в делопроизводство службы. Замеры произведены в моем присутиствии,с результатами согласен. Претензий к комиссии не имею.</t>
  </si>
  <si>
    <t>Лицо, ответственное за сохранность материальных средств:</t>
  </si>
  <si>
    <t>__________</t>
  </si>
  <si>
    <t>М-40</t>
  </si>
  <si>
    <t>А-40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</si>
</sst>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6" fillId="0" borderId="15" xfId="1" applyFont="1" applyBorder="1" applyAlignment="1">
      <alignment horizontal="center" vertical="top" wrapText="1"/>
    </xf>
    <xf numFmtId="49" fontId="6" fillId="2" borderId="16" xfId="1" applyNumberFormat="1" applyFont="1" applyFill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center" vertical="top" wrapText="1"/>
    </xf>
    <xf numFmtId="0" fontId="6" fillId="4" borderId="5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6" fillId="5" borderId="22" xfId="1" applyFont="1" applyFill="1" applyBorder="1" applyAlignment="1">
      <alignment horizontal="center" vertical="top" wrapText="1"/>
    </xf>
    <xf numFmtId="164" fontId="6" fillId="0" borderId="6" xfId="1" applyNumberFormat="1" applyFont="1" applyBorder="1" applyAlignment="1">
      <alignment horizontal="center" vertical="top" wrapText="1"/>
    </xf>
    <xf numFmtId="164" fontId="6" fillId="0" borderId="7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49" fontId="6" fillId="2" borderId="21" xfId="1" applyNumberFormat="1" applyFont="1" applyFill="1" applyBorder="1" applyAlignment="1">
      <alignment horizontal="center" vertical="top" wrapText="1"/>
    </xf>
    <xf numFmtId="0" fontId="1" fillId="0" borderId="0" xfId="2"/>
    <xf numFmtId="0" fontId="10" fillId="0" borderId="0" xfId="2" applyFont="1" applyAlignment="1">
      <alignment horizontal="center"/>
    </xf>
    <xf numFmtId="0" fontId="1" fillId="0" borderId="0" xfId="2" applyFill="1" applyBorder="1"/>
    <xf numFmtId="0" fontId="11" fillId="0" borderId="0" xfId="2" applyFont="1" applyAlignment="1">
      <alignment horizontal="center"/>
    </xf>
    <xf numFmtId="0" fontId="11" fillId="6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0" fillId="0" borderId="7" xfId="2" applyFont="1" applyBorder="1" applyAlignment="1">
      <alignment horizontal="center"/>
    </xf>
    <xf numFmtId="0" fontId="12" fillId="0" borderId="0" xfId="2" applyFont="1"/>
    <xf numFmtId="0" fontId="13" fillId="0" borderId="0" xfId="3" applyNumberFormat="1" applyFont="1" applyFill="1" applyAlignment="1"/>
    <xf numFmtId="0" fontId="13" fillId="0" borderId="0" xfId="3" applyNumberFormat="1" applyFont="1" applyFill="1" applyAlignment="1">
      <alignment horizontal="right"/>
    </xf>
    <xf numFmtId="0" fontId="13" fillId="0" borderId="40" xfId="3" applyNumberFormat="1" applyFont="1" applyFill="1" applyBorder="1" applyAlignment="1">
      <alignment horizontal="right"/>
    </xf>
    <xf numFmtId="0" fontId="10" fillId="0" borderId="34" xfId="2" applyFont="1" applyBorder="1" applyAlignment="1">
      <alignment horizontal="center"/>
    </xf>
    <xf numFmtId="0" fontId="10" fillId="0" borderId="0" xfId="2" applyFont="1" applyAlignment="1"/>
    <xf numFmtId="0" fontId="13" fillId="0" borderId="0" xfId="4" applyNumberFormat="1" applyFont="1" applyFill="1" applyBorder="1" applyAlignment="1"/>
    <xf numFmtId="0" fontId="13" fillId="0" borderId="0" xfId="4" applyNumberFormat="1" applyFont="1" applyFill="1" applyBorder="1" applyAlignment="1">
      <alignment horizontal="right"/>
    </xf>
    <xf numFmtId="0" fontId="13" fillId="0" borderId="40" xfId="4" applyNumberFormat="1" applyFont="1" applyFill="1" applyBorder="1" applyAlignment="1">
      <alignment horizontal="right"/>
    </xf>
    <xf numFmtId="14" fontId="10" fillId="0" borderId="35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41" xfId="2" applyFont="1" applyBorder="1" applyAlignment="1">
      <alignment horizontal="left"/>
    </xf>
    <xf numFmtId="0" fontId="13" fillId="0" borderId="0" xfId="4" applyNumberFormat="1" applyFont="1" applyFill="1" applyAlignment="1"/>
    <xf numFmtId="0" fontId="13" fillId="0" borderId="0" xfId="4" applyNumberFormat="1" applyFont="1" applyFill="1" applyAlignment="1">
      <alignment horizontal="right"/>
    </xf>
    <xf numFmtId="0" fontId="10" fillId="0" borderId="35" xfId="2" applyFont="1" applyBorder="1" applyAlignment="1">
      <alignment horizontal="center"/>
    </xf>
    <xf numFmtId="0" fontId="1" fillId="0" borderId="0" xfId="2" applyBorder="1"/>
    <xf numFmtId="0" fontId="10" fillId="0" borderId="30" xfId="2" applyFont="1" applyBorder="1" applyAlignment="1">
      <alignment horizontal="left"/>
    </xf>
    <xf numFmtId="0" fontId="10" fillId="0" borderId="36" xfId="2" applyFont="1" applyBorder="1" applyAlignment="1">
      <alignment horizontal="center"/>
    </xf>
    <xf numFmtId="0" fontId="14" fillId="0" borderId="0" xfId="5" applyFont="1" applyFill="1" applyBorder="1"/>
    <xf numFmtId="0" fontId="15" fillId="0" borderId="0" xfId="6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0" fontId="10" fillId="0" borderId="39" xfId="2" applyFont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12" fillId="0" borderId="0" xfId="2" applyFont="1" applyBorder="1"/>
    <xf numFmtId="0" fontId="10" fillId="0" borderId="40" xfId="2" applyFont="1" applyBorder="1" applyAlignment="1">
      <alignment horizontal="center"/>
    </xf>
    <xf numFmtId="0" fontId="15" fillId="0" borderId="0" xfId="6" applyFont="1" applyFill="1" applyBorder="1" applyAlignment="1"/>
    <xf numFmtId="0" fontId="13" fillId="0" borderId="0" xfId="7" applyFont="1" applyFill="1" applyBorder="1" applyAlignment="1">
      <alignment horizontal="center" vertical="top"/>
    </xf>
    <xf numFmtId="0" fontId="13" fillId="0" borderId="0" xfId="5" applyFont="1" applyFill="1" applyBorder="1" applyAlignment="1">
      <alignment horizontal="center" vertical="top"/>
    </xf>
    <xf numFmtId="2" fontId="3" fillId="0" borderId="19" xfId="7" applyNumberFormat="1" applyFont="1" applyBorder="1" applyAlignment="1">
      <alignment horizontal="center" vertical="center" wrapText="1"/>
    </xf>
    <xf numFmtId="0" fontId="3" fillId="0" borderId="19" xfId="7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6" fillId="0" borderId="0" xfId="7"/>
    <xf numFmtId="0" fontId="6" fillId="0" borderId="0" xfId="7" applyBorder="1"/>
    <xf numFmtId="0" fontId="13" fillId="6" borderId="0" xfId="2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2" fontId="3" fillId="0" borderId="25" xfId="7" applyNumberFormat="1" applyFont="1" applyBorder="1" applyAlignment="1">
      <alignment horizontal="center" vertical="center" wrapText="1"/>
    </xf>
    <xf numFmtId="0" fontId="3" fillId="0" borderId="25" xfId="7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7" fillId="0" borderId="0" xfId="6" applyFont="1" applyFill="1" applyBorder="1" applyAlignment="1">
      <alignment vertical="center"/>
    </xf>
    <xf numFmtId="0" fontId="3" fillId="0" borderId="17" xfId="7" applyFont="1" applyBorder="1" applyAlignment="1">
      <alignment horizontal="center" vertical="center" wrapText="1"/>
    </xf>
    <xf numFmtId="2" fontId="3" fillId="0" borderId="23" xfId="7" applyNumberFormat="1" applyFont="1" applyBorder="1" applyAlignment="1">
      <alignment horizontal="center" vertical="center" wrapText="1"/>
    </xf>
    <xf numFmtId="0" fontId="3" fillId="0" borderId="23" xfId="7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3" fillId="0" borderId="0" xfId="5" applyFont="1" applyFill="1" applyBorder="1"/>
    <xf numFmtId="0" fontId="17" fillId="0" borderId="0" xfId="8" applyFont="1" applyFill="1" applyBorder="1"/>
    <xf numFmtId="0" fontId="10" fillId="6" borderId="14" xfId="8" applyNumberFormat="1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 wrapText="1"/>
    </xf>
    <xf numFmtId="0" fontId="13" fillId="6" borderId="31" xfId="2" applyFont="1" applyFill="1" applyBorder="1" applyAlignment="1">
      <alignment horizontal="center" vertical="center" wrapText="1"/>
    </xf>
    <xf numFmtId="164" fontId="13" fillId="6" borderId="6" xfId="2" applyNumberFormat="1" applyFont="1" applyFill="1" applyBorder="1" applyAlignment="1">
      <alignment horizontal="center" vertical="center" wrapText="1"/>
    </xf>
    <xf numFmtId="164" fontId="15" fillId="0" borderId="14" xfId="2" applyNumberFormat="1" applyFont="1" applyBorder="1" applyAlignment="1">
      <alignment horizontal="center" vertical="center" wrapText="1"/>
    </xf>
    <xf numFmtId="2" fontId="13" fillId="0" borderId="14" xfId="2" applyNumberFormat="1" applyFont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0" fontId="10" fillId="6" borderId="6" xfId="8" applyNumberFormat="1" applyFont="1" applyFill="1" applyBorder="1" applyAlignment="1">
      <alignment horizontal="center"/>
    </xf>
    <xf numFmtId="164" fontId="15" fillId="0" borderId="6" xfId="2" applyNumberFormat="1" applyFont="1" applyFill="1" applyBorder="1" applyAlignment="1">
      <alignment horizontal="center" vertical="center" wrapText="1"/>
    </xf>
    <xf numFmtId="2" fontId="13" fillId="0" borderId="6" xfId="2" applyNumberFormat="1" applyFont="1" applyBorder="1" applyAlignment="1">
      <alignment horizontal="center" vertical="center" wrapText="1"/>
    </xf>
    <xf numFmtId="1" fontId="6" fillId="0" borderId="6" xfId="9" applyNumberFormat="1" applyFont="1" applyFill="1" applyBorder="1" applyAlignment="1">
      <alignment horizontal="center" vertical="center" wrapText="1"/>
    </xf>
    <xf numFmtId="0" fontId="18" fillId="0" borderId="0" xfId="7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top"/>
    </xf>
    <xf numFmtId="0" fontId="15" fillId="6" borderId="0" xfId="2" applyFont="1" applyFill="1" applyBorder="1" applyAlignment="1">
      <alignment vertical="center" wrapText="1"/>
    </xf>
    <xf numFmtId="0" fontId="19" fillId="0" borderId="0" xfId="6" applyFont="1" applyFill="1" applyAlignment="1">
      <alignment horizontal="right" vertical="top"/>
    </xf>
    <xf numFmtId="0" fontId="13" fillId="0" borderId="0" xfId="6" applyFont="1" applyFill="1" applyBorder="1" applyAlignment="1">
      <alignment horizontal="left" vertical="top" wrapText="1"/>
    </xf>
    <xf numFmtId="0" fontId="14" fillId="0" borderId="0" xfId="5" applyFont="1" applyFill="1"/>
    <xf numFmtId="0" fontId="15" fillId="0" borderId="0" xfId="6" applyFont="1" applyFill="1" applyAlignment="1">
      <alignment horizontal="center"/>
    </xf>
    <xf numFmtId="0" fontId="13" fillId="0" borderId="41" xfId="7" applyFont="1" applyFill="1" applyBorder="1" applyAlignment="1">
      <alignment horizontal="center"/>
    </xf>
    <xf numFmtId="0" fontId="13" fillId="0" borderId="41" xfId="5" applyFont="1" applyFill="1" applyBorder="1" applyAlignment="1">
      <alignment horizontal="center"/>
    </xf>
    <xf numFmtId="0" fontId="20" fillId="0" borderId="0" xfId="8" applyFont="1" applyFill="1"/>
    <xf numFmtId="0" fontId="15" fillId="0" borderId="0" xfId="6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0" fontId="15" fillId="0" borderId="0" xfId="6" applyFont="1" applyFill="1" applyAlignment="1"/>
    <xf numFmtId="0" fontId="13" fillId="0" borderId="38" xfId="7" applyFont="1" applyFill="1" applyBorder="1" applyAlignment="1">
      <alignment horizontal="center" vertical="top"/>
    </xf>
    <xf numFmtId="0" fontId="15" fillId="0" borderId="0" xfId="6" applyFont="1" applyFill="1" applyAlignment="1">
      <alignment horizontal="right"/>
    </xf>
    <xf numFmtId="0" fontId="17" fillId="0" borderId="0" xfId="6" applyFont="1" applyFill="1" applyAlignment="1">
      <alignment vertical="center"/>
    </xf>
    <xf numFmtId="0" fontId="13" fillId="0" borderId="0" xfId="5" applyFont="1" applyFill="1"/>
    <xf numFmtId="0" fontId="15" fillId="0" borderId="0" xfId="6" applyFont="1" applyFill="1" applyAlignment="1">
      <alignment horizontal="right" vertical="center"/>
    </xf>
    <xf numFmtId="0" fontId="17" fillId="0" borderId="0" xfId="8" applyFont="1" applyFill="1"/>
    <xf numFmtId="0" fontId="13" fillId="0" borderId="0" xfId="7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3" fillId="0" borderId="0" xfId="6" applyFont="1" applyFill="1" applyAlignment="1">
      <alignment horizontal="left" vertical="center" wrapText="1"/>
    </xf>
    <xf numFmtId="0" fontId="21" fillId="0" borderId="0" xfId="6" applyFont="1" applyFill="1" applyAlignment="1">
      <alignment vertical="center" wrapText="1"/>
    </xf>
    <xf numFmtId="0" fontId="21" fillId="0" borderId="0" xfId="6" applyFont="1" applyFill="1" applyBorder="1" applyAlignment="1">
      <alignment vertical="center" wrapText="1"/>
    </xf>
    <xf numFmtId="0" fontId="22" fillId="0" borderId="0" xfId="2" applyFont="1" applyBorder="1"/>
    <xf numFmtId="0" fontId="22" fillId="0" borderId="0" xfId="2" applyFont="1"/>
    <xf numFmtId="0" fontId="15" fillId="0" borderId="0" xfId="6" applyFont="1" applyFill="1" applyAlignment="1">
      <alignment horizontal="center" vertical="center" wrapText="1"/>
    </xf>
    <xf numFmtId="0" fontId="17" fillId="0" borderId="41" xfId="7" applyFont="1" applyFill="1" applyBorder="1" applyAlignment="1">
      <alignment horizontal="center" vertical="center" shrinkToFit="1"/>
    </xf>
    <xf numFmtId="0" fontId="13" fillId="0" borderId="0" xfId="7" applyFont="1" applyFill="1" applyBorder="1" applyAlignment="1">
      <alignment horizontal="center" vertical="center"/>
    </xf>
    <xf numFmtId="0" fontId="13" fillId="0" borderId="41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15" fillId="0" borderId="0" xfId="6" applyFont="1" applyFill="1" applyAlignment="1">
      <alignment vertical="center" wrapText="1"/>
    </xf>
    <xf numFmtId="0" fontId="13" fillId="0" borderId="38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vertical="center"/>
    </xf>
    <xf numFmtId="0" fontId="13" fillId="0" borderId="0" xfId="10" applyFont="1" applyFill="1" applyBorder="1" applyAlignment="1">
      <alignment vertical="center"/>
    </xf>
    <xf numFmtId="0" fontId="6" fillId="0" borderId="0" xfId="5" applyFont="1" applyFill="1"/>
    <xf numFmtId="0" fontId="23" fillId="0" borderId="0" xfId="2" applyFont="1"/>
    <xf numFmtId="0" fontId="13" fillId="0" borderId="0" xfId="5" applyFont="1" applyFill="1" applyAlignment="1"/>
    <xf numFmtId="0" fontId="13" fillId="0" borderId="0" xfId="5" applyNumberFormat="1" applyFont="1" applyFill="1" applyAlignment="1"/>
    <xf numFmtId="0" fontId="2" fillId="0" borderId="0" xfId="2" applyFont="1"/>
    <xf numFmtId="0" fontId="1" fillId="0" borderId="32" xfId="2" applyBorder="1"/>
    <xf numFmtId="0" fontId="13" fillId="6" borderId="14" xfId="2" applyFont="1" applyFill="1" applyBorder="1" applyAlignment="1">
      <alignment horizontal="left" vertical="center" wrapText="1"/>
    </xf>
    <xf numFmtId="0" fontId="13" fillId="6" borderId="6" xfId="2" applyFont="1" applyFill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8" fillId="3" borderId="12" xfId="1" applyNumberFormat="1" applyFont="1" applyFill="1" applyBorder="1" applyAlignment="1">
      <alignment horizontal="center" vertical="center" wrapText="1"/>
    </xf>
    <xf numFmtId="0" fontId="9" fillId="3" borderId="13" xfId="1" applyNumberFormat="1" applyFont="1" applyFill="1" applyBorder="1" applyAlignment="1">
      <alignment horizontal="center" vertical="center" wrapText="1"/>
    </xf>
    <xf numFmtId="0" fontId="13" fillId="6" borderId="33" xfId="2" applyFont="1" applyFill="1" applyBorder="1" applyAlignment="1">
      <alignment horizontal="center" vertical="center" wrapText="1"/>
    </xf>
    <xf numFmtId="3" fontId="13" fillId="0" borderId="37" xfId="2" applyNumberFormat="1" applyFont="1" applyFill="1" applyBorder="1" applyAlignment="1">
      <alignment horizontal="center" vertical="center" wrapText="1"/>
    </xf>
    <xf numFmtId="3" fontId="13" fillId="6" borderId="29" xfId="2" applyNumberFormat="1" applyFont="1" applyFill="1" applyBorder="1" applyAlignment="1">
      <alignment horizontal="center" vertical="center" wrapText="1"/>
    </xf>
    <xf numFmtId="0" fontId="13" fillId="6" borderId="27" xfId="2" applyFont="1" applyFill="1" applyBorder="1" applyAlignment="1">
      <alignment horizontal="center" vertical="center" wrapText="1"/>
    </xf>
    <xf numFmtId="0" fontId="13" fillId="6" borderId="27" xfId="2" applyFont="1" applyFill="1" applyBorder="1" applyAlignment="1">
      <alignment horizontal="left" vertical="center" wrapText="1"/>
    </xf>
    <xf numFmtId="0" fontId="10" fillId="6" borderId="7" xfId="8" applyNumberFormat="1" applyFont="1" applyFill="1" applyBorder="1" applyAlignment="1">
      <alignment horizontal="center"/>
    </xf>
    <xf numFmtId="0" fontId="13" fillId="6" borderId="25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1" fontId="15" fillId="6" borderId="7" xfId="2" applyNumberFormat="1" applyFont="1" applyFill="1" applyBorder="1" applyAlignment="1">
      <alignment horizontal="center" vertical="center" wrapText="1"/>
    </xf>
    <xf numFmtId="2" fontId="13" fillId="0" borderId="7" xfId="2" applyNumberFormat="1" applyFont="1" applyBorder="1" applyAlignment="1">
      <alignment horizontal="center" vertical="center" wrapText="1"/>
    </xf>
    <xf numFmtId="0" fontId="6" fillId="0" borderId="28" xfId="7" applyBorder="1"/>
    <xf numFmtId="0" fontId="3" fillId="0" borderId="19" xfId="7" applyNumberFormat="1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0" borderId="42" xfId="7" applyFont="1" applyBorder="1" applyAlignment="1">
      <alignment horizontal="center" vertical="center" wrapText="1"/>
    </xf>
    <xf numFmtId="0" fontId="3" fillId="0" borderId="45" xfId="7" applyFont="1" applyBorder="1" applyAlignment="1">
      <alignment horizontal="center" vertical="center" wrapText="1"/>
    </xf>
    <xf numFmtId="0" fontId="3" fillId="0" borderId="43" xfId="7" applyFont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0" fontId="13" fillId="0" borderId="45" xfId="7" applyNumberFormat="1" applyFont="1" applyBorder="1" applyAlignment="1">
      <alignment horizontal="center"/>
    </xf>
    <xf numFmtId="0" fontId="13" fillId="0" borderId="19" xfId="7" applyNumberFormat="1" applyFont="1" applyBorder="1" applyAlignment="1">
      <alignment horizontal="center"/>
    </xf>
    <xf numFmtId="0" fontId="3" fillId="0" borderId="25" xfId="7" applyNumberFormat="1" applyFont="1" applyBorder="1" applyAlignment="1">
      <alignment horizontal="center" vertical="center" wrapText="1"/>
    </xf>
    <xf numFmtId="0" fontId="13" fillId="0" borderId="46" xfId="7" applyNumberFormat="1" applyFont="1" applyBorder="1" applyAlignment="1">
      <alignment horizontal="center"/>
    </xf>
    <xf numFmtId="0" fontId="3" fillId="0" borderId="44" xfId="7" applyNumberFormat="1" applyFont="1" applyBorder="1" applyAlignment="1">
      <alignment horizontal="center" vertical="center" wrapText="1"/>
    </xf>
    <xf numFmtId="0" fontId="3" fillId="0" borderId="20" xfId="7" applyNumberFormat="1" applyFont="1" applyBorder="1" applyAlignment="1">
      <alignment horizontal="center" vertical="center" wrapText="1"/>
    </xf>
    <xf numFmtId="2" fontId="18" fillId="0" borderId="0" xfId="7" applyNumberFormat="1" applyFont="1" applyBorder="1" applyAlignment="1">
      <alignment horizontal="center" vertical="center" wrapText="1"/>
    </xf>
    <xf numFmtId="0" fontId="24" fillId="0" borderId="0" xfId="0" applyFont="1"/>
  </cellXfs>
  <cellStyles count="11">
    <cellStyle name="Обычный" xfId="0" builtinId="0"/>
    <cellStyle name="Обычный 2" xfId="1"/>
    <cellStyle name="Обычный 2 3" xfId="7"/>
    <cellStyle name="Обычный 3 2 2 2 3 3 2" xfId="8"/>
    <cellStyle name="Обычный 3 2 4 2 4" xfId="10"/>
    <cellStyle name="Обычный 3 3 2 2 4 3 2" xfId="6"/>
    <cellStyle name="Обычный 4 6 3 2 3 2" xfId="4"/>
    <cellStyle name="Обычный 4 8 2 3 2" xfId="3"/>
    <cellStyle name="Обычный 6" xfId="5"/>
    <cellStyle name="Обычный 7" xfId="2"/>
    <cellStyle name="Финансовый 2" xfId="9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solid">
          <fgColor indexed="64"/>
          <bgColor rgb="FFFFC00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auto="1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Таблица10" displayName="Таблица10" ref="A17:N19" headerRowCount="0" totalsRowShown="0" headerRowBorderDxfId="20" tableBorderDxfId="21">
  <tableColumns count="14">
    <tableColumn id="1" name="Столбец1" headerRowDxfId="0" dataDxfId="19" headerRowCellStyle="Обычный 7" dataCellStyle="Обычный 7"/>
    <tableColumn id="2" name="Столбец2" headerRowDxfId="1" headerRowCellStyle="Обычный 7"/>
    <tableColumn id="3" name="Столбец3" headerRowDxfId="2" dataDxfId="18" headerRowCellStyle="Обычный 3 2 2 2 3 3 2" dataCellStyle="Обычный 3 2 2 2 3 3 2"/>
    <tableColumn id="4" name="Столбец4" headerRowDxfId="3" headerRowCellStyle="Обычный 7"/>
    <tableColumn id="5" name="Столбец5" headerRowDxfId="4" headerRowCellStyle="Обычный 7"/>
    <tableColumn id="6" name="Столбец6" headerRowDxfId="5" dataDxfId="17" headerRowCellStyle="Обычный 7" dataCellStyle="Обычный 7"/>
    <tableColumn id="7" name="Столбец7" headerRowDxfId="6" headerRowCellStyle="Обычный 7"/>
    <tableColumn id="8" name="Столбец8" headerRowDxfId="7" dataDxfId="16" headerRowCellStyle="Обычный 7" dataCellStyle="Обычный 7"/>
    <tableColumn id="9" name="Столбец9" headerRowDxfId="8" headerRowCellStyle="Обычный 7"/>
    <tableColumn id="10" name="Столбец10" headerRowDxfId="9" headerRowCellStyle="Обычный 7"/>
    <tableColumn id="11" name="Столбец11" headerRowDxfId="10" dataDxfId="15" headerRowCellStyle="Обычный 7" dataCellStyle="Обычный 7"/>
    <tableColumn id="12" name="Столбец12" headerRowDxfId="11" headerRowCellStyle="Обычный 7">
      <calculatedColumnFormula>J18*I18</calculatedColumnFormula>
    </tableColumn>
    <tableColumn id="13" name="Столбец13" headerRowDxfId="12" dataDxfId="14" headerRowCellStyle="Обычный 7" dataCellStyle="Обычный 7">
      <calculatedColumnFormula>L18*0.0065</calculatedColumnFormula>
    </tableColumn>
    <tableColumn id="14" name="Столбец14" headerRowDxfId="13" headerRowCellStyle="Обычный 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3" name="содержаниеЭГ" displayName="содержаниеЭГ" ref="A4:BJ63" headerRowCount="0" totalsRowShown="0" headerRowDxfId="149" dataDxfId="148" headerRowBorderDxfId="146" tableBorderDxfId="147" headerRowCellStyle="Обычный 2" dataCellStyle="Обычный 2">
  <tableColumns count="62">
    <tableColumn id="1" name="Столбец1" headerRowDxfId="145" dataDxfId="144" headerRowCellStyle="Обычный 2" dataCellStyle="Обычный 2"/>
    <tableColumn id="2" name="Столбец2" headerRowDxfId="143" dataDxfId="142" headerRowCellStyle="Обычный 2" dataCellStyle="Обычный 2"/>
    <tableColumn id="3" name="Столбец3" headerRowDxfId="141" dataDxfId="140" headerRowCellStyle="Обычный 2" dataCellStyle="Обычный 2"/>
    <tableColumn id="4" name="Столбец4" headerRowDxfId="139" dataDxfId="138" headerRowCellStyle="Обычный 2" dataCellStyle="Обычный 2"/>
    <tableColumn id="5" name="Столбец5" headerRowDxfId="137" dataDxfId="136" headerRowCellStyle="Обычный 2" dataCellStyle="Обычный 2"/>
    <tableColumn id="6" name="Столбец6" headerRowDxfId="135" dataDxfId="134" headerRowCellStyle="Обычный 2" dataCellStyle="Обычный 2"/>
    <tableColumn id="7" name="Столбец7" headerRowDxfId="133" dataDxfId="132" headerRowCellStyle="Обычный 2" dataCellStyle="Обычный 2"/>
    <tableColumn id="8" name="Столбец8" headerRowDxfId="131" dataDxfId="130" headerRowCellStyle="Обычный 2" dataCellStyle="Обычный 2"/>
    <tableColumn id="9" name="Столбец9" headerRowDxfId="129" dataDxfId="128" headerRowCellStyle="Обычный 2" dataCellStyle="Обычный 2"/>
    <tableColumn id="10" name="Столбец10" headerRowDxfId="127" dataDxfId="126" headerRowCellStyle="Обычный 2" dataCellStyle="Обычный 2"/>
    <tableColumn id="11" name="Столбец11" headerRowDxfId="125" dataDxfId="124" headerRowCellStyle="Обычный 2" dataCellStyle="Обычный 2"/>
    <tableColumn id="12" name="Столбец12" headerRowDxfId="123" dataDxfId="122" headerRowCellStyle="Обычный 2" dataCellStyle="Обычный 2"/>
    <tableColumn id="13" name="Столбец13" headerRowDxfId="121" dataDxfId="120" headerRowCellStyle="Обычный 2" dataCellStyle="Обычный 2"/>
    <tableColumn id="14" name="Столбец14" headerRowDxfId="119" dataDxfId="118" headerRowCellStyle="Обычный 2" dataCellStyle="Обычный 2"/>
    <tableColumn id="15" name="Столбец15" headerRowDxfId="117" dataDxfId="116" headerRowCellStyle="Обычный 2" dataCellStyle="Обычный 2"/>
    <tableColumn id="16" name="Столбец16" headerRowDxfId="115" dataDxfId="114" headerRowCellStyle="Обычный 2" dataCellStyle="Обычный 2"/>
    <tableColumn id="17" name="Столбец17" headerRowDxfId="113" dataDxfId="112" headerRowCellStyle="Обычный 2" dataCellStyle="Обычный 2"/>
    <tableColumn id="18" name="Столбец18" headerRowDxfId="111" dataDxfId="110" headerRowCellStyle="Обычный 2" dataCellStyle="Обычный 2"/>
    <tableColumn id="19" name="Столбец19" headerRowDxfId="109" dataDxfId="108" headerRowCellStyle="Обычный 2" dataCellStyle="Обычный 2"/>
    <tableColumn id="20" name="Столбец20" headerRowDxfId="107" dataDxfId="106" headerRowCellStyle="Обычный 2" dataCellStyle="Обычный 2"/>
    <tableColumn id="21" name="Столбец21" headerRowDxfId="105" dataDxfId="104" headerRowCellStyle="Обычный 2" dataCellStyle="Обычный 2"/>
    <tableColumn id="22" name="Столбец22" headerRowDxfId="103" dataDxfId="102" headerRowCellStyle="Обычный 2" dataCellStyle="Обычный 2"/>
    <tableColumn id="23" name="Столбец23" headerRowDxfId="101" dataDxfId="100" headerRowCellStyle="Обычный 2" dataCellStyle="Обычный 2"/>
    <tableColumn id="24" name="Столбец24" headerRowDxfId="99" dataDxfId="98" headerRowCellStyle="Обычный 2" dataCellStyle="Обычный 2"/>
    <tableColumn id="25" name="Столбец25" headerRowDxfId="97" dataDxfId="96" headerRowCellStyle="Обычный 2" dataCellStyle="Обычный 2"/>
    <tableColumn id="26" name="Столбец26" headerRowDxfId="95" dataDxfId="94" headerRowCellStyle="Обычный 2" dataCellStyle="Обычный 2"/>
    <tableColumn id="27" name="Столбец27" headerRowDxfId="93" dataDxfId="92" headerRowCellStyle="Обычный 2" dataCellStyle="Обычный 2"/>
    <tableColumn id="28" name="Столбец28" headerRowDxfId="91" dataDxfId="90" headerRowCellStyle="Обычный 2" dataCellStyle="Обычный 2"/>
    <tableColumn id="29" name="Столбец29" headerRowDxfId="89" dataDxfId="88" headerRowCellStyle="Обычный 2" dataCellStyle="Обычный 2"/>
    <tableColumn id="30" name="Столбец30" headerRowDxfId="87" dataDxfId="86" headerRowCellStyle="Обычный 2" dataCellStyle="Обычный 2"/>
    <tableColumn id="31" name="Столбец31" headerRowDxfId="85" dataDxfId="84" headerRowCellStyle="Обычный 2" dataCellStyle="Обычный 2"/>
    <tableColumn id="32" name="Столбец32" headerRowDxfId="83" dataDxfId="82" headerRowCellStyle="Обычный 2" dataCellStyle="Обычный 2"/>
    <tableColumn id="33" name="Столбец33" headerRowDxfId="81" dataDxfId="80" headerRowCellStyle="Обычный 2" dataCellStyle="Обычный 2"/>
    <tableColumn id="34" name="Столбец34" headerRowDxfId="79" dataDxfId="78" headerRowCellStyle="Обычный 2" dataCellStyle="Обычный 2"/>
    <tableColumn id="35" name="Столбец35" headerRowDxfId="77" dataDxfId="76" headerRowCellStyle="Обычный 2" dataCellStyle="Обычный 2"/>
    <tableColumn id="36" name="Столбец36" headerRowDxfId="75" dataDxfId="74" headerRowCellStyle="Обычный 2" dataCellStyle="Обычный 2"/>
    <tableColumn id="37" name="Столбец37" headerRowDxfId="73" dataDxfId="72" headerRowCellStyle="Обычный 2" dataCellStyle="Обычный 2"/>
    <tableColumn id="38" name="Столбец38" headerRowDxfId="71" dataDxfId="70" headerRowCellStyle="Обычный 2" dataCellStyle="Обычный 2"/>
    <tableColumn id="39" name="Столбец39" headerRowDxfId="69" dataDxfId="68" headerRowCellStyle="Обычный 2" dataCellStyle="Обычный 2"/>
    <tableColumn id="40" name="Столбец40" headerRowDxfId="67" dataDxfId="66" headerRowCellStyle="Обычный 2" dataCellStyle="Обычный 2"/>
    <tableColumn id="41" name="Столбец41" headerRowDxfId="65" dataDxfId="64" headerRowCellStyle="Обычный 2" dataCellStyle="Обычный 2"/>
    <tableColumn id="42" name="Столбец42" headerRowDxfId="63" dataDxfId="62" headerRowCellStyle="Обычный 2" dataCellStyle="Обычный 2"/>
    <tableColumn id="43" name="Столбец43" headerRowDxfId="61" dataDxfId="60" headerRowCellStyle="Обычный 2" dataCellStyle="Обычный 2"/>
    <tableColumn id="44" name="Столбец44" headerRowDxfId="59" dataDxfId="58" headerRowCellStyle="Обычный 2" dataCellStyle="Обычный 2"/>
    <tableColumn id="45" name="Столбец45" headerRowDxfId="57" dataDxfId="56" headerRowCellStyle="Обычный 2" dataCellStyle="Обычный 2"/>
    <tableColumn id="46" name="Столбец46" headerRowDxfId="55" dataDxfId="54" headerRowCellStyle="Обычный 2" dataCellStyle="Обычный 2"/>
    <tableColumn id="47" name="Столбец47" headerRowDxfId="53" dataDxfId="52" headerRowCellStyle="Обычный 2" dataCellStyle="Обычный 2"/>
    <tableColumn id="48" name="Столбец48" headerRowDxfId="51" dataDxfId="50" headerRowCellStyle="Обычный 2" dataCellStyle="Обычный 2"/>
    <tableColumn id="49" name="Столбец49" headerRowDxfId="49" dataDxfId="48" headerRowCellStyle="Обычный 2" dataCellStyle="Обычный 2"/>
    <tableColumn id="50" name="Столбец50" headerRowDxfId="47" dataDxfId="46" headerRowCellStyle="Обычный 2" dataCellStyle="Обычный 2"/>
    <tableColumn id="51" name="Столбец51" headerRowDxfId="45" dataDxfId="44" headerRowCellStyle="Обычный 2" dataCellStyle="Обычный 2"/>
    <tableColumn id="52" name="Столбец52" headerRowDxfId="43" dataDxfId="42" headerRowCellStyle="Обычный 2" dataCellStyle="Обычный 2"/>
    <tableColumn id="53" name="Столбец53" headerRowDxfId="41" dataDxfId="40" headerRowCellStyle="Обычный 2" dataCellStyle="Обычный 2"/>
    <tableColumn id="54" name="Столбец54" headerRowDxfId="39" dataDxfId="38" headerRowCellStyle="Обычный 2" dataCellStyle="Обычный 2"/>
    <tableColumn id="55" name="Столбец55" headerRowDxfId="37" dataDxfId="36" headerRowCellStyle="Обычный 2" dataCellStyle="Обычный 2"/>
    <tableColumn id="56" name="Столбец56" headerRowDxfId="35" dataDxfId="34" headerRowCellStyle="Обычный 2" dataCellStyle="Обычный 2"/>
    <tableColumn id="57" name="Столбец57" headerRowDxfId="33" dataDxfId="32" headerRowCellStyle="Обычный 2" dataCellStyle="Обычный 2"/>
    <tableColumn id="58" name="Столбец58" headerRowDxfId="31" dataDxfId="30" headerRowCellStyle="Обычный 2" dataCellStyle="Обычный 2"/>
    <tableColumn id="59" name="Столбец59" headerRowDxfId="29" dataDxfId="28" headerRowCellStyle="Обычный 2" dataCellStyle="Обычный 2"/>
    <tableColumn id="60" name="Столбец60" headerRowDxfId="27" dataDxfId="26" headerRowCellStyle="Обычный 2" dataCellStyle="Обычный 2"/>
    <tableColumn id="61" name="Столбец61" headerRowDxfId="25" dataDxfId="24" headerRowCellStyle="Обычный 2" dataCellStyle="Обычный 2"/>
    <tableColumn id="62" name="Столбец62" headerRowDxfId="23" dataDxfId="22" headerRowCellStyle="Обычный 2" dataCellStyle="Обычный 2"/>
  </tableColumns>
  <tableStyleInfo name="TableStyleLight15" showFirstColumn="1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40"/>
  <sheetViews>
    <sheetView tabSelected="1" view="pageBreakPreview" zoomScale="85" zoomScaleNormal="85" zoomScaleSheetLayoutView="85" workbookViewId="0">
      <selection activeCell="C17" sqref="C17"/>
    </sheetView>
  </sheetViews>
  <sheetFormatPr defaultColWidth="10.28515625" defaultRowHeight="15" x14ac:dyDescent="0.25"/>
  <cols>
    <col min="1" max="3" width="12" style="24" customWidth="1"/>
    <col min="4" max="4" width="13.28515625" style="24" customWidth="1"/>
    <col min="5" max="5" width="12.7109375" style="24" customWidth="1"/>
    <col min="6" max="6" width="12" style="24" customWidth="1"/>
    <col min="7" max="7" width="14.140625" style="24" customWidth="1"/>
    <col min="8" max="8" width="15.5703125" style="24" customWidth="1"/>
    <col min="9" max="9" width="15.140625" style="24" customWidth="1"/>
    <col min="10" max="10" width="13.140625" style="24" customWidth="1"/>
    <col min="11" max="11" width="14.140625" style="24" customWidth="1"/>
    <col min="12" max="13" width="13.42578125" style="24" customWidth="1"/>
    <col min="14" max="14" width="15.42578125" style="24" customWidth="1"/>
    <col min="15" max="15" width="1.42578125" style="26" customWidth="1"/>
    <col min="16" max="17" width="10.28515625" style="26"/>
    <col min="18" max="16384" width="10.28515625" style="24"/>
  </cols>
  <sheetData>
    <row r="1" spans="1:34" x14ac:dyDescent="0.25">
      <c r="K1" s="25" t="s">
        <v>42</v>
      </c>
      <c r="L1" s="25"/>
      <c r="M1" s="25"/>
      <c r="N1" s="25"/>
    </row>
    <row r="2" spans="1:34" x14ac:dyDescent="0.25">
      <c r="K2" s="25" t="s">
        <v>43</v>
      </c>
      <c r="L2" s="25"/>
      <c r="M2" s="25"/>
      <c r="N2" s="25"/>
    </row>
    <row r="3" spans="1:34" x14ac:dyDescent="0.25">
      <c r="A3" s="27" t="s">
        <v>44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34" x14ac:dyDescent="0.25">
      <c r="A4" s="28" t="s">
        <v>45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34" ht="12" customHeight="1" x14ac:dyDescent="0.25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34" ht="12" customHeight="1" thickBot="1" x14ac:dyDescent="0.3">
      <c r="A6" s="29"/>
      <c r="B6" s="29"/>
      <c r="C6" s="29"/>
      <c r="D6" s="29"/>
      <c r="E6" s="27" t="s">
        <v>47</v>
      </c>
      <c r="F6" s="27"/>
      <c r="G6" s="27"/>
      <c r="H6" s="27"/>
      <c r="I6" s="27"/>
      <c r="J6" s="27"/>
      <c r="N6" s="30" t="s">
        <v>48</v>
      </c>
    </row>
    <row r="7" spans="1:34" ht="15.75" customHeight="1" x14ac:dyDescent="0.25">
      <c r="A7" s="29"/>
      <c r="B7" s="31"/>
      <c r="C7" s="29"/>
      <c r="D7" s="29"/>
      <c r="E7" s="31"/>
      <c r="F7" s="31"/>
      <c r="G7" s="31"/>
      <c r="H7" s="31"/>
      <c r="I7" s="31"/>
      <c r="J7" s="31"/>
      <c r="K7" s="32"/>
      <c r="L7" s="33" t="s">
        <v>49</v>
      </c>
      <c r="M7" s="34"/>
      <c r="N7" s="35">
        <v>6002602</v>
      </c>
    </row>
    <row r="8" spans="1:34" ht="15.75" customHeight="1" x14ac:dyDescent="0.25">
      <c r="A8" s="31"/>
      <c r="B8" s="29"/>
      <c r="C8" s="29"/>
      <c r="D8" s="29"/>
      <c r="E8" s="36"/>
      <c r="F8" s="31"/>
      <c r="G8" s="31"/>
      <c r="H8" s="31"/>
      <c r="I8" s="31"/>
      <c r="J8" s="31"/>
      <c r="K8" s="37"/>
      <c r="L8" s="38" t="s">
        <v>50</v>
      </c>
      <c r="M8" s="39"/>
      <c r="N8" s="40">
        <v>43502</v>
      </c>
    </row>
    <row r="9" spans="1:34" ht="15.75" customHeight="1" x14ac:dyDescent="0.25">
      <c r="A9" s="41" t="s">
        <v>51</v>
      </c>
      <c r="B9" s="29"/>
      <c r="C9" s="29"/>
      <c r="D9" s="29"/>
      <c r="E9" s="42"/>
      <c r="F9" s="42"/>
      <c r="G9" s="42"/>
      <c r="H9" s="42"/>
      <c r="I9" s="42"/>
      <c r="J9" s="31"/>
      <c r="K9" s="43"/>
      <c r="L9" s="44" t="s">
        <v>52</v>
      </c>
      <c r="M9" s="39"/>
      <c r="N9" s="45">
        <v>7730658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4" x14ac:dyDescent="0.25">
      <c r="A10" s="41" t="s">
        <v>53</v>
      </c>
      <c r="B10" s="29"/>
      <c r="C10" s="29"/>
      <c r="D10" s="29"/>
      <c r="E10" s="47"/>
      <c r="F10" s="47"/>
      <c r="G10" s="47"/>
      <c r="H10" s="47"/>
      <c r="I10" s="47"/>
      <c r="J10" s="31"/>
      <c r="K10" s="31"/>
      <c r="L10" s="31"/>
      <c r="M10" s="31"/>
      <c r="N10" s="45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</row>
    <row r="11" spans="1:34" ht="15.75" thickBot="1" x14ac:dyDescent="0.3">
      <c r="A11" s="41" t="s">
        <v>54</v>
      </c>
      <c r="B11" s="29"/>
      <c r="C11" s="29"/>
      <c r="D11" s="29"/>
      <c r="E11" s="47"/>
      <c r="F11" s="47"/>
      <c r="G11" s="47"/>
      <c r="H11" s="47"/>
      <c r="I11" s="47"/>
      <c r="J11" s="31"/>
      <c r="K11" s="31"/>
      <c r="L11" s="31"/>
      <c r="M11" s="31"/>
      <c r="N11" s="48"/>
      <c r="R11" s="46"/>
      <c r="S11" s="46"/>
      <c r="T11" s="46"/>
      <c r="U11" s="46"/>
      <c r="V11" s="49"/>
      <c r="W11" s="50"/>
      <c r="X11" s="50"/>
      <c r="Y11" s="50"/>
      <c r="Z11" s="51"/>
      <c r="AA11" s="51"/>
      <c r="AB11" s="51"/>
      <c r="AC11" s="51"/>
      <c r="AD11" s="52"/>
      <c r="AE11" s="52"/>
      <c r="AF11" s="52"/>
      <c r="AG11" s="52"/>
      <c r="AH11" s="52"/>
    </row>
    <row r="12" spans="1:34" ht="8.25" customHeight="1" thickBot="1" x14ac:dyDescent="0.3">
      <c r="A12" s="41"/>
      <c r="B12" s="29"/>
      <c r="C12" s="29"/>
      <c r="D12" s="53"/>
      <c r="E12" s="54"/>
      <c r="F12" s="54"/>
      <c r="G12" s="54"/>
      <c r="H12" s="54"/>
      <c r="I12" s="54"/>
      <c r="J12" s="31"/>
      <c r="K12" s="55"/>
      <c r="L12" s="31"/>
      <c r="M12" s="31"/>
      <c r="N12" s="56"/>
      <c r="R12" s="46"/>
      <c r="S12" s="46"/>
      <c r="T12" s="46"/>
      <c r="U12" s="46"/>
      <c r="V12" s="49"/>
      <c r="W12" s="49"/>
      <c r="X12" s="57"/>
      <c r="Y12" s="57"/>
      <c r="Z12" s="58"/>
      <c r="AA12" s="58"/>
      <c r="AB12" s="59"/>
      <c r="AC12" s="59"/>
      <c r="AD12" s="59"/>
      <c r="AE12" s="59"/>
      <c r="AF12" s="59"/>
      <c r="AG12" s="59"/>
      <c r="AH12" s="59"/>
    </row>
    <row r="13" spans="1:34" s="64" customFormat="1" ht="35.25" customHeight="1" x14ac:dyDescent="0.25">
      <c r="A13" s="155" t="s">
        <v>55</v>
      </c>
      <c r="B13" s="62" t="s">
        <v>56</v>
      </c>
      <c r="C13" s="61" t="s">
        <v>57</v>
      </c>
      <c r="D13" s="61" t="s">
        <v>58</v>
      </c>
      <c r="E13" s="62" t="s">
        <v>59</v>
      </c>
      <c r="F13" s="153" t="s">
        <v>60</v>
      </c>
      <c r="G13" s="154"/>
      <c r="H13" s="60" t="s">
        <v>61</v>
      </c>
      <c r="I13" s="61" t="s">
        <v>62</v>
      </c>
      <c r="J13" s="153" t="s">
        <v>63</v>
      </c>
      <c r="K13" s="154"/>
      <c r="L13" s="61" t="s">
        <v>64</v>
      </c>
      <c r="M13" s="62" t="s">
        <v>65</v>
      </c>
      <c r="N13" s="63" t="s">
        <v>66</v>
      </c>
      <c r="P13" s="65"/>
      <c r="Q13" s="65"/>
      <c r="R13" s="66"/>
      <c r="S13" s="65"/>
      <c r="T13" s="65"/>
      <c r="U13" s="65"/>
      <c r="V13" s="49"/>
      <c r="W13" s="49"/>
      <c r="X13" s="67"/>
      <c r="Y13" s="67"/>
      <c r="Z13" s="51"/>
      <c r="AA13" s="51"/>
      <c r="AB13" s="51"/>
      <c r="AC13" s="51"/>
      <c r="AD13" s="52"/>
      <c r="AE13" s="52"/>
      <c r="AF13" s="52"/>
      <c r="AG13" s="52"/>
      <c r="AH13" s="52"/>
    </row>
    <row r="14" spans="1:34" s="64" customFormat="1" ht="15.75" hidden="1" customHeight="1" x14ac:dyDescent="0.25">
      <c r="A14" s="156"/>
      <c r="B14" s="71"/>
      <c r="C14" s="70"/>
      <c r="D14" s="70"/>
      <c r="E14" s="71"/>
      <c r="F14" s="68" t="s">
        <v>67</v>
      </c>
      <c r="G14" s="68" t="s">
        <v>68</v>
      </c>
      <c r="H14" s="69"/>
      <c r="I14" s="70"/>
      <c r="J14" s="68" t="s">
        <v>69</v>
      </c>
      <c r="K14" s="68" t="s">
        <v>70</v>
      </c>
      <c r="L14" s="70"/>
      <c r="M14" s="71"/>
      <c r="N14" s="72"/>
      <c r="P14" s="65"/>
      <c r="Q14" s="65"/>
      <c r="R14" s="65"/>
      <c r="S14" s="65"/>
      <c r="T14" s="65"/>
      <c r="U14" s="65"/>
      <c r="V14" s="49"/>
      <c r="W14" s="49"/>
      <c r="X14" s="73"/>
      <c r="Y14" s="73"/>
      <c r="Z14" s="58"/>
      <c r="AA14" s="58"/>
      <c r="AB14" s="59"/>
      <c r="AC14" s="59"/>
      <c r="AD14" s="59"/>
      <c r="AE14" s="59"/>
      <c r="AF14" s="59"/>
      <c r="AG14" s="59"/>
      <c r="AH14" s="59"/>
    </row>
    <row r="15" spans="1:34" s="64" customFormat="1" ht="15.75" customHeight="1" thickBot="1" x14ac:dyDescent="0.3">
      <c r="A15" s="157"/>
      <c r="B15" s="77"/>
      <c r="C15" s="76"/>
      <c r="D15" s="76"/>
      <c r="E15" s="77"/>
      <c r="F15" s="74" t="s">
        <v>67</v>
      </c>
      <c r="G15" s="74" t="s">
        <v>68</v>
      </c>
      <c r="H15" s="75"/>
      <c r="I15" s="76"/>
      <c r="J15" s="74" t="s">
        <v>67</v>
      </c>
      <c r="K15" s="74" t="s">
        <v>68</v>
      </c>
      <c r="L15" s="76"/>
      <c r="M15" s="77"/>
      <c r="N15" s="78"/>
      <c r="P15" s="65"/>
      <c r="Q15" s="65"/>
      <c r="R15" s="65"/>
      <c r="S15" s="65"/>
      <c r="T15" s="65"/>
      <c r="U15" s="65"/>
      <c r="V15" s="79"/>
      <c r="W15" s="49"/>
      <c r="X15" s="73"/>
      <c r="Y15" s="73"/>
      <c r="Z15" s="51"/>
      <c r="AA15" s="51"/>
      <c r="AB15" s="51"/>
      <c r="AC15" s="51"/>
      <c r="AD15" s="52"/>
      <c r="AE15" s="52"/>
      <c r="AF15" s="52"/>
      <c r="AG15" s="52"/>
      <c r="AH15" s="52"/>
    </row>
    <row r="16" spans="1:34" s="64" customFormat="1" ht="15.75" customHeight="1" x14ac:dyDescent="0.25">
      <c r="A16" s="158">
        <v>1</v>
      </c>
      <c r="B16" s="152">
        <v>2</v>
      </c>
      <c r="C16" s="159">
        <v>3</v>
      </c>
      <c r="D16" s="160">
        <v>4</v>
      </c>
      <c r="E16" s="161">
        <v>5</v>
      </c>
      <c r="F16" s="152">
        <v>6</v>
      </c>
      <c r="G16" s="161">
        <v>7</v>
      </c>
      <c r="H16" s="152">
        <v>8</v>
      </c>
      <c r="I16" s="161">
        <v>9</v>
      </c>
      <c r="J16" s="162">
        <v>10</v>
      </c>
      <c r="K16" s="159">
        <v>11</v>
      </c>
      <c r="L16" s="162">
        <v>12</v>
      </c>
      <c r="M16" s="159">
        <v>13</v>
      </c>
      <c r="N16" s="163">
        <v>14</v>
      </c>
      <c r="P16" s="65"/>
      <c r="Q16" s="65"/>
      <c r="R16" s="65"/>
      <c r="S16" s="65"/>
      <c r="T16" s="65"/>
      <c r="U16" s="65"/>
      <c r="V16" s="80"/>
      <c r="W16" s="79"/>
      <c r="X16" s="73"/>
      <c r="Y16" s="73"/>
      <c r="Z16" s="58"/>
      <c r="AA16" s="58"/>
      <c r="AB16" s="59"/>
      <c r="AC16" s="59"/>
      <c r="AD16" s="59"/>
      <c r="AE16" s="59"/>
      <c r="AF16" s="59"/>
      <c r="AG16" s="59"/>
      <c r="AH16" s="59"/>
    </row>
    <row r="17" spans="1:34" s="64" customFormat="1" ht="15.75" x14ac:dyDescent="0.25">
      <c r="A17" s="141">
        <v>1</v>
      </c>
      <c r="B17" s="135" t="s">
        <v>83</v>
      </c>
      <c r="C17" s="81" t="s">
        <v>71</v>
      </c>
      <c r="D17" s="82">
        <v>24</v>
      </c>
      <c r="E17" s="83">
        <v>28.8</v>
      </c>
      <c r="F17" s="82">
        <v>7</v>
      </c>
      <c r="G17" s="83"/>
      <c r="H17" s="82">
        <v>-3</v>
      </c>
      <c r="I17" s="83">
        <v>1.08</v>
      </c>
      <c r="J17" s="84">
        <v>632.79999999999995</v>
      </c>
      <c r="K17" s="82">
        <v>535.4</v>
      </c>
      <c r="L17" s="85">
        <f>SUM(J17*I17)</f>
        <v>683.42399999999998</v>
      </c>
      <c r="M17" s="86">
        <f>L17*0.0065</f>
        <v>4.4422559999999995</v>
      </c>
      <c r="N17" s="142"/>
      <c r="P17" s="91"/>
      <c r="Q17" s="87"/>
      <c r="R17" s="87"/>
      <c r="S17" s="92"/>
      <c r="T17" s="92"/>
      <c r="U17" s="164"/>
      <c r="V17" s="93"/>
      <c r="W17" s="79"/>
      <c r="X17" s="73"/>
      <c r="Y17" s="73"/>
      <c r="Z17" s="58"/>
      <c r="AA17" s="58"/>
      <c r="AB17" s="59"/>
      <c r="AC17" s="59"/>
      <c r="AD17" s="59"/>
      <c r="AE17" s="59"/>
      <c r="AF17" s="59"/>
      <c r="AG17" s="59"/>
      <c r="AH17" s="59"/>
    </row>
    <row r="18" spans="1:34" s="64" customFormat="1" ht="15.75" x14ac:dyDescent="0.25">
      <c r="A18" s="83">
        <v>2</v>
      </c>
      <c r="B18" s="136" t="s">
        <v>84</v>
      </c>
      <c r="C18" s="88" t="s">
        <v>71</v>
      </c>
      <c r="D18" s="82">
        <v>25</v>
      </c>
      <c r="E18" s="83">
        <v>78</v>
      </c>
      <c r="F18" s="82"/>
      <c r="G18" s="83"/>
      <c r="H18" s="82"/>
      <c r="I18" s="83">
        <v>1.08</v>
      </c>
      <c r="J18" s="82">
        <v>2434</v>
      </c>
      <c r="K18" s="82">
        <v>2058.5</v>
      </c>
      <c r="L18" s="89">
        <f>J18*I18</f>
        <v>2628.7200000000003</v>
      </c>
      <c r="M18" s="90">
        <f t="shared" ref="M18:M19" si="0">L18*0.0065</f>
        <v>17.086680000000001</v>
      </c>
      <c r="N18" s="143"/>
      <c r="P18" s="65"/>
      <c r="Q18" s="87"/>
      <c r="R18" s="87"/>
      <c r="S18" s="92"/>
      <c r="T18" s="92"/>
      <c r="U18" s="65"/>
      <c r="V18" s="93"/>
      <c r="W18" s="73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34" s="64" customFormat="1" ht="15.75" x14ac:dyDescent="0.25">
      <c r="A19" s="144">
        <v>3</v>
      </c>
      <c r="B19" s="145" t="s">
        <v>72</v>
      </c>
      <c r="C19" s="146" t="s">
        <v>71</v>
      </c>
      <c r="D19" s="147">
        <v>26</v>
      </c>
      <c r="E19" s="148">
        <v>99.6</v>
      </c>
      <c r="F19" s="82"/>
      <c r="G19" s="148"/>
      <c r="H19" s="148"/>
      <c r="I19" s="148">
        <v>1.08</v>
      </c>
      <c r="J19" s="148">
        <v>3225</v>
      </c>
      <c r="K19" s="148">
        <v>2978.8</v>
      </c>
      <c r="L19" s="149">
        <f>J19*I19</f>
        <v>3483.0000000000005</v>
      </c>
      <c r="M19" s="150">
        <f t="shared" si="0"/>
        <v>22.639500000000002</v>
      </c>
      <c r="N19" s="151"/>
      <c r="P19" s="65"/>
      <c r="Q19" s="92"/>
      <c r="R19" s="92"/>
      <c r="S19" s="92"/>
      <c r="T19" s="92"/>
      <c r="U19" s="65"/>
      <c r="V19" s="93"/>
      <c r="W19" s="73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34" s="94" customFormat="1" ht="15.75" customHeight="1" x14ac:dyDescent="0.25">
      <c r="B20" s="95" t="s">
        <v>73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  <row r="21" spans="1:34" s="94" customFormat="1" ht="15.75" customHeight="1" x14ac:dyDescent="0.25"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34" s="97" customFormat="1" ht="15.75" customHeight="1" x14ac:dyDescent="0.2">
      <c r="A22" s="49"/>
      <c r="C22" s="98" t="s">
        <v>74</v>
      </c>
      <c r="D22" s="98"/>
      <c r="E22" s="98"/>
      <c r="F22" s="99"/>
      <c r="G22" s="99"/>
      <c r="H22" s="51" t="s">
        <v>75</v>
      </c>
      <c r="I22" s="51"/>
      <c r="J22" s="100"/>
      <c r="K22" s="100"/>
      <c r="L22" s="52"/>
      <c r="M22" s="52"/>
      <c r="N22" s="52"/>
      <c r="O22" s="101"/>
      <c r="P22" s="49"/>
      <c r="Q22" s="102"/>
      <c r="R22" s="102"/>
      <c r="S22" s="102"/>
      <c r="T22" s="103"/>
      <c r="U22" s="103"/>
      <c r="V22" s="103"/>
      <c r="W22" s="103"/>
      <c r="X22" s="104"/>
      <c r="Y22" s="104"/>
      <c r="Z22" s="104"/>
      <c r="AA22" s="104"/>
      <c r="AB22" s="104"/>
    </row>
    <row r="23" spans="1:34" s="97" customFormat="1" ht="15.75" customHeight="1" x14ac:dyDescent="0.2">
      <c r="A23" s="49"/>
      <c r="D23" s="105"/>
      <c r="E23" s="105"/>
      <c r="F23" s="106" t="s">
        <v>76</v>
      </c>
      <c r="G23" s="106"/>
      <c r="H23" s="59" t="s">
        <v>77</v>
      </c>
      <c r="I23" s="59"/>
      <c r="J23" s="59" t="s">
        <v>78</v>
      </c>
      <c r="K23" s="59"/>
      <c r="L23" s="59"/>
      <c r="M23" s="59"/>
      <c r="N23" s="59"/>
      <c r="O23" s="101"/>
      <c r="P23" s="49"/>
      <c r="T23" s="103"/>
      <c r="U23" s="103"/>
      <c r="V23" s="103"/>
      <c r="W23" s="103"/>
      <c r="X23" s="104"/>
      <c r="Y23" s="104"/>
      <c r="Z23" s="104"/>
      <c r="AA23" s="104"/>
      <c r="AB23" s="104"/>
    </row>
    <row r="24" spans="1:34" s="97" customFormat="1" ht="15.75" customHeight="1" x14ac:dyDescent="0.2">
      <c r="A24" s="49"/>
      <c r="C24" s="107" t="s">
        <v>79</v>
      </c>
      <c r="D24" s="107"/>
      <c r="E24" s="107"/>
      <c r="F24" s="99"/>
      <c r="G24" s="99"/>
      <c r="H24" s="51" t="s">
        <v>75</v>
      </c>
      <c r="I24" s="51"/>
      <c r="J24" s="100"/>
      <c r="K24" s="100"/>
      <c r="L24" s="52"/>
      <c r="M24" s="52"/>
      <c r="N24" s="52"/>
      <c r="O24" s="101"/>
      <c r="P24" s="49"/>
      <c r="Q24" s="102"/>
      <c r="R24" s="102"/>
      <c r="S24" s="102"/>
      <c r="T24" s="103"/>
      <c r="U24" s="103"/>
      <c r="V24" s="103"/>
      <c r="W24" s="103"/>
      <c r="X24" s="104"/>
      <c r="Y24" s="104"/>
      <c r="Z24" s="104"/>
      <c r="AA24" s="104"/>
      <c r="AB24" s="104"/>
    </row>
    <row r="25" spans="1:34" s="97" customFormat="1" ht="15.75" customHeight="1" x14ac:dyDescent="0.2">
      <c r="A25" s="49"/>
      <c r="D25" s="108"/>
      <c r="E25" s="108"/>
      <c r="F25" s="106" t="s">
        <v>76</v>
      </c>
      <c r="G25" s="106"/>
      <c r="H25" s="59" t="s">
        <v>77</v>
      </c>
      <c r="I25" s="59"/>
      <c r="J25" s="59" t="s">
        <v>78</v>
      </c>
      <c r="K25" s="59"/>
      <c r="L25" s="59"/>
      <c r="M25" s="59"/>
      <c r="N25" s="59"/>
      <c r="O25" s="101"/>
      <c r="P25" s="49"/>
      <c r="Q25" s="102"/>
      <c r="R25" s="102"/>
      <c r="S25" s="102"/>
      <c r="T25" s="103"/>
      <c r="U25" s="103"/>
      <c r="V25" s="103"/>
      <c r="W25" s="103"/>
      <c r="X25" s="104"/>
      <c r="Y25" s="104"/>
      <c r="Z25" s="104"/>
      <c r="AA25" s="104"/>
      <c r="AB25" s="104"/>
    </row>
    <row r="26" spans="1:34" s="97" customFormat="1" ht="15.75" customHeight="1" x14ac:dyDescent="0.2">
      <c r="A26" s="49"/>
      <c r="B26" s="109"/>
      <c r="D26" s="108"/>
      <c r="E26" s="108"/>
      <c r="F26" s="99"/>
      <c r="G26" s="99"/>
      <c r="H26" s="51" t="s">
        <v>75</v>
      </c>
      <c r="I26" s="51"/>
      <c r="J26" s="100"/>
      <c r="K26" s="100"/>
      <c r="L26" s="52"/>
      <c r="M26" s="52"/>
      <c r="N26" s="52"/>
      <c r="O26" s="101"/>
      <c r="P26" s="49"/>
      <c r="Q26" s="110"/>
      <c r="R26" s="110"/>
      <c r="S26" s="102"/>
      <c r="T26" s="103"/>
      <c r="U26" s="103"/>
      <c r="V26" s="103"/>
      <c r="W26" s="103"/>
      <c r="X26" s="104"/>
      <c r="Y26" s="104"/>
      <c r="Z26" s="104"/>
      <c r="AA26" s="104"/>
      <c r="AB26" s="104"/>
    </row>
    <row r="27" spans="1:34" s="97" customFormat="1" ht="15.75" customHeight="1" x14ac:dyDescent="0.2">
      <c r="A27" s="49"/>
      <c r="B27" s="111"/>
      <c r="C27" s="109"/>
      <c r="D27" s="108"/>
      <c r="E27" s="108"/>
      <c r="F27" s="106" t="s">
        <v>76</v>
      </c>
      <c r="G27" s="106"/>
      <c r="H27" s="59" t="s">
        <v>77</v>
      </c>
      <c r="I27" s="59"/>
      <c r="J27" s="59" t="s">
        <v>78</v>
      </c>
      <c r="K27" s="59"/>
      <c r="L27" s="59"/>
      <c r="M27" s="59"/>
      <c r="N27" s="59"/>
      <c r="O27" s="101"/>
      <c r="P27" s="49"/>
      <c r="Q27" s="102"/>
      <c r="R27" s="102"/>
      <c r="S27" s="102"/>
      <c r="T27" s="103"/>
      <c r="U27" s="103"/>
      <c r="V27" s="103"/>
      <c r="W27" s="103"/>
      <c r="X27" s="104"/>
      <c r="Y27" s="104"/>
      <c r="Z27" s="104"/>
      <c r="AA27" s="104"/>
      <c r="AB27" s="104"/>
    </row>
    <row r="28" spans="1:34" s="97" customFormat="1" ht="12.75" x14ac:dyDescent="0.2">
      <c r="A28" s="49"/>
      <c r="B28" s="111"/>
      <c r="C28" s="109"/>
      <c r="D28" s="108"/>
      <c r="E28" s="108"/>
      <c r="F28" s="99"/>
      <c r="G28" s="99"/>
      <c r="H28" s="51" t="s">
        <v>75</v>
      </c>
      <c r="I28" s="51"/>
      <c r="J28" s="100"/>
      <c r="K28" s="100"/>
      <c r="L28" s="52"/>
      <c r="M28" s="52"/>
      <c r="N28" s="52"/>
      <c r="O28" s="101"/>
      <c r="P28" s="49"/>
      <c r="Q28" s="49"/>
      <c r="R28" s="57"/>
      <c r="S28" s="57"/>
      <c r="T28" s="58"/>
      <c r="U28" s="58"/>
      <c r="V28" s="59"/>
      <c r="W28" s="59"/>
      <c r="X28" s="59"/>
      <c r="Y28" s="59"/>
      <c r="Z28" s="59"/>
      <c r="AA28" s="59"/>
      <c r="AB28" s="59"/>
    </row>
    <row r="29" spans="1:34" s="97" customFormat="1" ht="12.75" customHeight="1" x14ac:dyDescent="0.2">
      <c r="A29" s="49"/>
      <c r="B29" s="93"/>
      <c r="C29" s="109"/>
      <c r="D29" s="108"/>
      <c r="E29" s="108"/>
      <c r="F29" s="106" t="s">
        <v>76</v>
      </c>
      <c r="G29" s="106"/>
      <c r="H29" s="59" t="s">
        <v>77</v>
      </c>
      <c r="I29" s="59"/>
      <c r="J29" s="59" t="s">
        <v>78</v>
      </c>
      <c r="K29" s="59"/>
      <c r="L29" s="59"/>
      <c r="M29" s="59"/>
      <c r="N29" s="59"/>
      <c r="O29" s="101"/>
      <c r="P29" s="49"/>
      <c r="Q29" s="49"/>
      <c r="R29" s="67"/>
      <c r="S29" s="67"/>
      <c r="T29" s="51"/>
      <c r="U29" s="51"/>
      <c r="V29" s="51"/>
      <c r="W29" s="51"/>
      <c r="X29" s="52"/>
      <c r="Y29" s="52"/>
      <c r="Z29" s="52"/>
      <c r="AA29" s="52"/>
      <c r="AB29" s="52"/>
    </row>
    <row r="30" spans="1:34" ht="0.75" hidden="1" customHeight="1" x14ac:dyDescent="0.25">
      <c r="A30" s="108"/>
      <c r="B30" s="108"/>
      <c r="C30" s="108"/>
      <c r="D30" s="112"/>
      <c r="E30" s="112"/>
      <c r="F30" s="112"/>
      <c r="G30" s="113"/>
      <c r="H30" s="112"/>
      <c r="I30" s="112"/>
      <c r="J30" s="112"/>
      <c r="K30" s="113"/>
      <c r="L30" s="113"/>
      <c r="M30" s="113"/>
      <c r="N30" s="73"/>
      <c r="O30" s="93"/>
      <c r="P30" s="93"/>
      <c r="Q30" s="79"/>
      <c r="R30" s="73"/>
      <c r="S30" s="73"/>
      <c r="T30" s="58"/>
      <c r="U30" s="58"/>
      <c r="V30" s="59"/>
      <c r="W30" s="59"/>
      <c r="X30" s="59"/>
      <c r="Y30" s="59"/>
      <c r="Z30" s="59"/>
      <c r="AA30" s="59"/>
      <c r="AB30" s="59"/>
    </row>
    <row r="31" spans="1:34" ht="0.75" customHeight="1" x14ac:dyDescent="0.25">
      <c r="A31" s="108"/>
      <c r="B31" s="108"/>
      <c r="C31" s="108"/>
      <c r="D31" s="112"/>
      <c r="E31" s="112"/>
      <c r="F31" s="112"/>
      <c r="G31" s="113"/>
      <c r="H31" s="112"/>
      <c r="I31" s="112"/>
      <c r="J31" s="112"/>
      <c r="K31" s="113"/>
      <c r="L31" s="113"/>
      <c r="M31" s="113"/>
      <c r="N31" s="73"/>
      <c r="O31" s="93"/>
      <c r="P31" s="93"/>
      <c r="Q31" s="73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s="118" customFormat="1" ht="47.25" customHeight="1" x14ac:dyDescent="0.2">
      <c r="A32" s="114" t="s">
        <v>80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5"/>
      <c r="P32" s="116"/>
      <c r="Q32" s="116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</row>
    <row r="33" spans="1:28" s="118" customFormat="1" ht="16.5" customHeight="1" x14ac:dyDescent="0.2">
      <c r="A33" s="119" t="s">
        <v>81</v>
      </c>
      <c r="B33" s="119"/>
      <c r="C33" s="119"/>
      <c r="D33" s="119"/>
      <c r="E33" s="119"/>
      <c r="F33" s="120"/>
      <c r="G33" s="120"/>
      <c r="H33" s="121" t="s">
        <v>82</v>
      </c>
      <c r="I33" s="121"/>
      <c r="J33" s="122"/>
      <c r="K33" s="122"/>
      <c r="L33" s="123"/>
      <c r="M33" s="123"/>
      <c r="N33" s="123"/>
      <c r="O33" s="124"/>
      <c r="P33" s="124"/>
      <c r="Q33" s="124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1:28" ht="15.75" customHeight="1" x14ac:dyDescent="0.25">
      <c r="A34" s="125"/>
      <c r="B34" s="125"/>
      <c r="C34" s="125"/>
      <c r="D34" s="125"/>
      <c r="E34" s="125"/>
      <c r="F34" s="126" t="s">
        <v>76</v>
      </c>
      <c r="G34" s="126"/>
      <c r="H34" s="121" t="s">
        <v>77</v>
      </c>
      <c r="I34" s="121"/>
      <c r="J34" s="121" t="s">
        <v>78</v>
      </c>
      <c r="K34" s="121"/>
      <c r="L34" s="112"/>
      <c r="M34" s="112"/>
      <c r="N34" s="112"/>
      <c r="O34" s="127"/>
      <c r="P34" s="127"/>
      <c r="Q34" s="128"/>
    </row>
    <row r="35" spans="1:28" ht="15.75" x14ac:dyDescent="0.25">
      <c r="A35" s="129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Q35" s="24"/>
    </row>
    <row r="36" spans="1:28" ht="15.75" x14ac:dyDescent="0.25">
      <c r="A36" s="129"/>
      <c r="B36" s="131"/>
      <c r="C36" s="132"/>
      <c r="D36" s="131"/>
      <c r="E36" s="133"/>
      <c r="F36" s="133"/>
      <c r="G36" s="133"/>
      <c r="H36" s="133"/>
      <c r="J36" s="133"/>
      <c r="Q36" s="24"/>
    </row>
    <row r="37" spans="1:28" x14ac:dyDescent="0.25">
      <c r="A37" s="133"/>
      <c r="C37" s="133"/>
      <c r="D37" s="133"/>
      <c r="E37" s="133"/>
      <c r="F37" s="133"/>
      <c r="G37" s="133"/>
      <c r="H37" s="133"/>
      <c r="J37" s="133"/>
    </row>
    <row r="38" spans="1:28" ht="15" hidden="1" customHeight="1" x14ac:dyDescent="0.25">
      <c r="A38" s="133"/>
      <c r="B38" s="133"/>
      <c r="C38" s="133"/>
      <c r="D38" s="133"/>
    </row>
    <row r="39" spans="1:28" ht="12.6" customHeight="1" thickBot="1" x14ac:dyDescent="0.3"/>
    <row r="40" spans="1:28" ht="59.25" customHeight="1" thickBot="1" x14ac:dyDescent="0.3">
      <c r="N40" s="134"/>
    </row>
  </sheetData>
  <mergeCells count="113">
    <mergeCell ref="A32:N32"/>
    <mergeCell ref="A33:E33"/>
    <mergeCell ref="F33:G33"/>
    <mergeCell ref="H33:I33"/>
    <mergeCell ref="J33:K33"/>
    <mergeCell ref="F34:G34"/>
    <mergeCell ref="H34:I34"/>
    <mergeCell ref="J34:K34"/>
    <mergeCell ref="V29:W29"/>
    <mergeCell ref="X29:Y29"/>
    <mergeCell ref="Z29:AB29"/>
    <mergeCell ref="T30:U30"/>
    <mergeCell ref="V30:W30"/>
    <mergeCell ref="X30:Y30"/>
    <mergeCell ref="Z30:AB30"/>
    <mergeCell ref="T28:U28"/>
    <mergeCell ref="V28:W28"/>
    <mergeCell ref="X28:Y28"/>
    <mergeCell ref="Z28:AB28"/>
    <mergeCell ref="F29:G29"/>
    <mergeCell ref="H29:I29"/>
    <mergeCell ref="J29:K29"/>
    <mergeCell ref="L29:N29"/>
    <mergeCell ref="R29:S29"/>
    <mergeCell ref="T29:U29"/>
    <mergeCell ref="Q26:R26"/>
    <mergeCell ref="F27:G27"/>
    <mergeCell ref="H27:I27"/>
    <mergeCell ref="J27:K27"/>
    <mergeCell ref="L27:N27"/>
    <mergeCell ref="F28:G28"/>
    <mergeCell ref="H28:I28"/>
    <mergeCell ref="J28:K28"/>
    <mergeCell ref="L28:N28"/>
    <mergeCell ref="F25:G25"/>
    <mergeCell ref="H25:I25"/>
    <mergeCell ref="J25:K25"/>
    <mergeCell ref="L25:N25"/>
    <mergeCell ref="F26:G26"/>
    <mergeCell ref="H26:I26"/>
    <mergeCell ref="J26:K26"/>
    <mergeCell ref="L26:N26"/>
    <mergeCell ref="F23:G23"/>
    <mergeCell ref="H23:I23"/>
    <mergeCell ref="J23:K23"/>
    <mergeCell ref="L23:N23"/>
    <mergeCell ref="C24:E24"/>
    <mergeCell ref="F24:G24"/>
    <mergeCell ref="H24:I24"/>
    <mergeCell ref="J24:K24"/>
    <mergeCell ref="L24:N24"/>
    <mergeCell ref="C20:N21"/>
    <mergeCell ref="C22:E22"/>
    <mergeCell ref="F22:G22"/>
    <mergeCell ref="H22:I22"/>
    <mergeCell ref="J22:K22"/>
    <mergeCell ref="L22:N22"/>
    <mergeCell ref="Z17:AA17"/>
    <mergeCell ref="AB17:AC17"/>
    <mergeCell ref="AD17:AE17"/>
    <mergeCell ref="AF17:AH17"/>
    <mergeCell ref="Q17:Q18"/>
    <mergeCell ref="R17:R18"/>
    <mergeCell ref="Z15:AA15"/>
    <mergeCell ref="AB15:AC15"/>
    <mergeCell ref="AD15:AE15"/>
    <mergeCell ref="AF15:AH15"/>
    <mergeCell ref="Z16:AA16"/>
    <mergeCell ref="AB16:AC16"/>
    <mergeCell ref="AD16:AE16"/>
    <mergeCell ref="AF16:AH16"/>
    <mergeCell ref="X13:Y13"/>
    <mergeCell ref="Z13:AA13"/>
    <mergeCell ref="AB13:AC13"/>
    <mergeCell ref="AD13:AE13"/>
    <mergeCell ref="AF13:AH13"/>
    <mergeCell ref="Z14:AA14"/>
    <mergeCell ref="AB14:AC14"/>
    <mergeCell ref="AD14:AE14"/>
    <mergeCell ref="AF14:AH14"/>
    <mergeCell ref="H13:H15"/>
    <mergeCell ref="I13:I15"/>
    <mergeCell ref="J13:K13"/>
    <mergeCell ref="L13:L15"/>
    <mergeCell ref="M13:M15"/>
    <mergeCell ref="N13:N15"/>
    <mergeCell ref="A13:A15"/>
    <mergeCell ref="B13:B15"/>
    <mergeCell ref="C13:C15"/>
    <mergeCell ref="D13:D15"/>
    <mergeCell ref="E13:E15"/>
    <mergeCell ref="F13:G13"/>
    <mergeCell ref="W11:Y11"/>
    <mergeCell ref="Z11:AA11"/>
    <mergeCell ref="AB11:AC11"/>
    <mergeCell ref="AD11:AE11"/>
    <mergeCell ref="AF11:AH11"/>
    <mergeCell ref="Z12:AA12"/>
    <mergeCell ref="AB12:AC12"/>
    <mergeCell ref="AD12:AE12"/>
    <mergeCell ref="AF12:AH12"/>
    <mergeCell ref="L7:M7"/>
    <mergeCell ref="L8:M8"/>
    <mergeCell ref="E9:I9"/>
    <mergeCell ref="L9:M9"/>
    <mergeCell ref="E10:I10"/>
    <mergeCell ref="E11:I11"/>
    <mergeCell ref="K1:N1"/>
    <mergeCell ref="K2:N2"/>
    <mergeCell ref="A3:N3"/>
    <mergeCell ref="A4:N4"/>
    <mergeCell ref="A5:N5"/>
    <mergeCell ref="E6:J6"/>
  </mergeCells>
  <printOptions horizontalCentered="1"/>
  <pageMargins left="0.5" right="0.23622047244094491" top="0.55000000000000004" bottom="0.19685039370078741" header="0.31496062992125984" footer="0.15748031496062992"/>
  <pageSetup paperSize="9" scale="73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'сод-е ЭГ в ОЖ'!$A$3:$A$63</xm:f>
          </x14:formula1>
          <xm:sqref>H17</xm:sqref>
        </x14:dataValidation>
        <x14:dataValidation type="list" allowBlank="1" showInputMessage="1" showErrorMessage="1">
          <x14:formula1>
            <xm:f>'сод-е ЭГ в ОЖ'!$BM$3:$BM$89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9"/>
  <sheetViews>
    <sheetView zoomScale="55" zoomScaleNormal="55" workbookViewId="0">
      <selection activeCell="G10" sqref="G10"/>
    </sheetView>
  </sheetViews>
  <sheetFormatPr defaultRowHeight="15" x14ac:dyDescent="0.25"/>
  <cols>
    <col min="1" max="9" width="13.28515625" customWidth="1"/>
    <col min="10" max="62" width="14.42578125" customWidth="1"/>
  </cols>
  <sheetData>
    <row r="1" spans="1:65" ht="15.75" thickBot="1" x14ac:dyDescent="0.3"/>
    <row r="2" spans="1:65" ht="45.75" customHeight="1" thickBot="1" x14ac:dyDescent="0.3">
      <c r="A2" s="22" t="s">
        <v>41</v>
      </c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3"/>
    </row>
    <row r="3" spans="1:65" ht="17.25" customHeight="1" thickBot="1" x14ac:dyDescent="0.4">
      <c r="A3" s="137" t="s">
        <v>21</v>
      </c>
      <c r="B3" s="138">
        <v>10</v>
      </c>
      <c r="C3" s="139">
        <v>11</v>
      </c>
      <c r="D3" s="139">
        <v>12</v>
      </c>
      <c r="E3" s="139">
        <v>13</v>
      </c>
      <c r="F3" s="139">
        <v>14</v>
      </c>
      <c r="G3" s="138">
        <v>15</v>
      </c>
      <c r="H3" s="139">
        <v>16</v>
      </c>
      <c r="I3" s="139">
        <v>17</v>
      </c>
      <c r="J3" s="139">
        <v>18</v>
      </c>
      <c r="K3" s="139">
        <v>19</v>
      </c>
      <c r="L3" s="138">
        <v>20</v>
      </c>
      <c r="M3" s="139">
        <v>21</v>
      </c>
      <c r="N3" s="139">
        <v>22</v>
      </c>
      <c r="O3" s="139">
        <v>23</v>
      </c>
      <c r="P3" s="139">
        <v>24</v>
      </c>
      <c r="Q3" s="138">
        <v>25</v>
      </c>
      <c r="R3" s="139">
        <v>26</v>
      </c>
      <c r="S3" s="139">
        <v>27</v>
      </c>
      <c r="T3" s="139">
        <v>28</v>
      </c>
      <c r="U3" s="139">
        <v>29</v>
      </c>
      <c r="V3" s="138">
        <v>30</v>
      </c>
      <c r="W3" s="139">
        <v>31</v>
      </c>
      <c r="X3" s="139">
        <v>32</v>
      </c>
      <c r="Y3" s="139">
        <v>33</v>
      </c>
      <c r="Z3" s="139">
        <v>34</v>
      </c>
      <c r="AA3" s="138">
        <v>35</v>
      </c>
      <c r="AB3" s="139">
        <v>36</v>
      </c>
      <c r="AC3" s="139">
        <v>37</v>
      </c>
      <c r="AD3" s="139">
        <v>38</v>
      </c>
      <c r="AE3" s="139">
        <v>39</v>
      </c>
      <c r="AF3" s="138">
        <v>40</v>
      </c>
      <c r="AG3" s="139">
        <v>41</v>
      </c>
      <c r="AH3" s="139">
        <v>42</v>
      </c>
      <c r="AI3" s="139">
        <v>43</v>
      </c>
      <c r="AJ3" s="139">
        <v>44</v>
      </c>
      <c r="AK3" s="138">
        <v>45</v>
      </c>
      <c r="AL3" s="139">
        <v>46</v>
      </c>
      <c r="AM3" s="139">
        <v>47</v>
      </c>
      <c r="AN3" s="139">
        <v>48</v>
      </c>
      <c r="AO3" s="139">
        <v>49</v>
      </c>
      <c r="AP3" s="138">
        <v>50</v>
      </c>
      <c r="AQ3" s="139">
        <f>AP3+1</f>
        <v>51</v>
      </c>
      <c r="AR3" s="139">
        <f t="shared" ref="AR3:AT3" si="0">AQ3+1</f>
        <v>52</v>
      </c>
      <c r="AS3" s="139">
        <f t="shared" si="0"/>
        <v>53</v>
      </c>
      <c r="AT3" s="139">
        <f t="shared" si="0"/>
        <v>54</v>
      </c>
      <c r="AU3" s="138">
        <f>AT3+1</f>
        <v>55</v>
      </c>
      <c r="AV3" s="139">
        <f>AU3+1</f>
        <v>56</v>
      </c>
      <c r="AW3" s="139">
        <f t="shared" ref="AW3:AY3" si="1">AV3+1</f>
        <v>57</v>
      </c>
      <c r="AX3" s="139">
        <f t="shared" si="1"/>
        <v>58</v>
      </c>
      <c r="AY3" s="139">
        <f t="shared" si="1"/>
        <v>59</v>
      </c>
      <c r="AZ3" s="138">
        <f>AY3+1</f>
        <v>60</v>
      </c>
      <c r="BA3" s="139">
        <f>AZ3+1</f>
        <v>61</v>
      </c>
      <c r="BB3" s="139">
        <f t="shared" ref="BB3:BD3" si="2">BA3+1</f>
        <v>62</v>
      </c>
      <c r="BC3" s="139">
        <f t="shared" si="2"/>
        <v>63</v>
      </c>
      <c r="BD3" s="139">
        <f t="shared" si="2"/>
        <v>64</v>
      </c>
      <c r="BE3" s="138">
        <f>BD3+1</f>
        <v>65</v>
      </c>
      <c r="BF3" s="139">
        <f>BE3+1</f>
        <v>66</v>
      </c>
      <c r="BG3" s="139">
        <f t="shared" ref="BG3:BI3" si="3">BF3+1</f>
        <v>67</v>
      </c>
      <c r="BH3" s="139">
        <f t="shared" si="3"/>
        <v>68</v>
      </c>
      <c r="BI3" s="139">
        <f t="shared" si="3"/>
        <v>69</v>
      </c>
      <c r="BJ3" s="140">
        <f>BI3+1</f>
        <v>70</v>
      </c>
      <c r="BM3" s="165">
        <v>1</v>
      </c>
    </row>
    <row r="4" spans="1:65" ht="21" x14ac:dyDescent="0.35">
      <c r="A4" s="4" t="s">
        <v>1</v>
      </c>
      <c r="B4" s="5">
        <v>5</v>
      </c>
      <c r="C4" s="8">
        <f>B4+1.2</f>
        <v>6.2</v>
      </c>
      <c r="D4" s="8">
        <f>C4+1.2</f>
        <v>7.4</v>
      </c>
      <c r="E4" s="8">
        <f>D4+1.2</f>
        <v>8.6</v>
      </c>
      <c r="F4" s="8">
        <f>E4+1.2</f>
        <v>9.7999999999999989</v>
      </c>
      <c r="G4" s="5">
        <f>F4+1.2</f>
        <v>10.999999999999998</v>
      </c>
      <c r="H4" s="8">
        <f>G4+0.6</f>
        <v>11.599999999999998</v>
      </c>
      <c r="I4" s="8">
        <f>H4+0.6</f>
        <v>12.199999999999998</v>
      </c>
      <c r="J4" s="8">
        <f>I4+0.6</f>
        <v>12.799999999999997</v>
      </c>
      <c r="K4" s="8">
        <f>J4+0.6</f>
        <v>13.399999999999997</v>
      </c>
      <c r="L4" s="5">
        <f>K4+0.6</f>
        <v>13.999999999999996</v>
      </c>
      <c r="M4" s="8">
        <f>L4+0.6</f>
        <v>14.599999999999996</v>
      </c>
      <c r="N4" s="8">
        <f>M4+0.6</f>
        <v>15.199999999999996</v>
      </c>
      <c r="O4" s="8">
        <f>N4+0.6</f>
        <v>15.799999999999995</v>
      </c>
      <c r="P4" s="8">
        <f>O4+0.6</f>
        <v>16.399999999999995</v>
      </c>
      <c r="Q4" s="5">
        <f>P4+0.6</f>
        <v>16.999999999999996</v>
      </c>
      <c r="R4" s="8">
        <f>Q4+1.2</f>
        <v>18.199999999999996</v>
      </c>
      <c r="S4" s="8">
        <f>R4+1.2</f>
        <v>19.399999999999995</v>
      </c>
      <c r="T4" s="8">
        <f>S4+1.2</f>
        <v>20.599999999999994</v>
      </c>
      <c r="U4" s="8">
        <f>T4+1.2</f>
        <v>21.799999999999994</v>
      </c>
      <c r="V4" s="5">
        <f>U4+1.2</f>
        <v>22.999999999999993</v>
      </c>
      <c r="W4" s="8">
        <f>V4+0.8</f>
        <v>23.799999999999994</v>
      </c>
      <c r="X4" s="8">
        <f>W4+0.8</f>
        <v>24.599999999999994</v>
      </c>
      <c r="Y4" s="8">
        <f>X4+0.8</f>
        <v>25.399999999999995</v>
      </c>
      <c r="Z4" s="8">
        <f>Y4+0.8</f>
        <v>26.199999999999996</v>
      </c>
      <c r="AA4" s="5">
        <v>27</v>
      </c>
      <c r="AB4" s="8">
        <f>AA4+1</f>
        <v>28</v>
      </c>
      <c r="AC4" s="8">
        <f>AB4+1</f>
        <v>29</v>
      </c>
      <c r="AD4" s="8">
        <f>AC4+1</f>
        <v>30</v>
      </c>
      <c r="AE4" s="8">
        <f>AD4+1</f>
        <v>31</v>
      </c>
      <c r="AF4" s="5">
        <v>32</v>
      </c>
      <c r="AG4" s="8">
        <f>AF4+1</f>
        <v>33</v>
      </c>
      <c r="AH4" s="8">
        <f>AG4+1</f>
        <v>34</v>
      </c>
      <c r="AI4" s="8">
        <f>AH4+1</f>
        <v>35</v>
      </c>
      <c r="AJ4" s="8">
        <f>AI4+1</f>
        <v>36</v>
      </c>
      <c r="AK4" s="5">
        <v>37</v>
      </c>
      <c r="AL4" s="8">
        <f>AK4+1</f>
        <v>38</v>
      </c>
      <c r="AM4" s="8">
        <f>AL4+1</f>
        <v>39</v>
      </c>
      <c r="AN4" s="8">
        <f>AM4+1</f>
        <v>40</v>
      </c>
      <c r="AO4" s="8">
        <f>AN4+1</f>
        <v>41</v>
      </c>
      <c r="AP4" s="5">
        <v>42</v>
      </c>
      <c r="AQ4" s="8">
        <f>AP4+0.8</f>
        <v>42.8</v>
      </c>
      <c r="AR4" s="8">
        <f>AQ4+0.8</f>
        <v>43.599999999999994</v>
      </c>
      <c r="AS4" s="8">
        <f>AR4+0.8</f>
        <v>44.399999999999991</v>
      </c>
      <c r="AT4" s="8">
        <f>AS4+0.8</f>
        <v>45.199999999999989</v>
      </c>
      <c r="AU4" s="5">
        <v>46</v>
      </c>
      <c r="AV4" s="8">
        <f>AU4+1</f>
        <v>47</v>
      </c>
      <c r="AW4" s="8">
        <f>AV4+1</f>
        <v>48</v>
      </c>
      <c r="AX4" s="8">
        <f>AW4+1</f>
        <v>49</v>
      </c>
      <c r="AY4" s="8">
        <f>AX4+1</f>
        <v>50</v>
      </c>
      <c r="AZ4" s="5">
        <v>50</v>
      </c>
      <c r="BA4" s="8">
        <f>AZ4+1</f>
        <v>51</v>
      </c>
      <c r="BB4" s="8">
        <f>BA4+1</f>
        <v>52</v>
      </c>
      <c r="BC4" s="8">
        <f>BB4+1</f>
        <v>53</v>
      </c>
      <c r="BD4" s="8">
        <f>BC4+1</f>
        <v>54</v>
      </c>
      <c r="BE4" s="5">
        <v>55</v>
      </c>
      <c r="BF4" s="8">
        <f>BE4+1</f>
        <v>56</v>
      </c>
      <c r="BG4" s="8">
        <f>BF4+1</f>
        <v>57</v>
      </c>
      <c r="BH4" s="8">
        <f>BG4+1</f>
        <v>58</v>
      </c>
      <c r="BI4" s="8">
        <f>BH4+1</f>
        <v>59</v>
      </c>
      <c r="BJ4" s="13">
        <v>60</v>
      </c>
      <c r="BM4" s="165">
        <v>2</v>
      </c>
    </row>
    <row r="5" spans="1:65" ht="21" x14ac:dyDescent="0.35">
      <c r="A5" s="4" t="s">
        <v>2</v>
      </c>
      <c r="B5" s="8">
        <f>B4+0.4</f>
        <v>5.4</v>
      </c>
      <c r="C5" s="8">
        <f>C4+0.4</f>
        <v>6.6000000000000005</v>
      </c>
      <c r="D5" s="8">
        <f>D4+0.4</f>
        <v>7.8000000000000007</v>
      </c>
      <c r="E5" s="8">
        <f>E4+0.2</f>
        <v>8.7999999999999989</v>
      </c>
      <c r="F5" s="8">
        <f>F4+0.2</f>
        <v>9.9999999999999982</v>
      </c>
      <c r="G5" s="8">
        <f>G4+0.2</f>
        <v>11.199999999999998</v>
      </c>
      <c r="H5" s="8">
        <f>H4+0.2</f>
        <v>11.799999999999997</v>
      </c>
      <c r="I5" s="8">
        <f>I4+0.2</f>
        <v>12.399999999999997</v>
      </c>
      <c r="J5" s="8">
        <f>J4+0.2</f>
        <v>12.999999999999996</v>
      </c>
      <c r="K5" s="8">
        <f>K4+0.2</f>
        <v>13.599999999999996</v>
      </c>
      <c r="L5" s="8">
        <f>L4+0.2</f>
        <v>14.199999999999996</v>
      </c>
      <c r="M5" s="8">
        <f>M4+0.2</f>
        <v>14.799999999999995</v>
      </c>
      <c r="N5" s="8">
        <f>N4+0.2</f>
        <v>15.399999999999995</v>
      </c>
      <c r="O5" s="8">
        <f>O4+0.4</f>
        <v>16.199999999999996</v>
      </c>
      <c r="P5" s="8">
        <f>P4+0.4</f>
        <v>16.799999999999994</v>
      </c>
      <c r="Q5" s="8">
        <f>Q4+0.4</f>
        <v>17.399999999999995</v>
      </c>
      <c r="R5" s="8">
        <f>R4+0.4</f>
        <v>18.599999999999994</v>
      </c>
      <c r="S5" s="8">
        <f>S4+0.4</f>
        <v>19.799999999999994</v>
      </c>
      <c r="T5" s="8">
        <f>T4+0.4</f>
        <v>20.999999999999993</v>
      </c>
      <c r="U5" s="8">
        <f>U4+0.4</f>
        <v>22.199999999999992</v>
      </c>
      <c r="V5" s="8">
        <f>V4+0.4</f>
        <v>23.399999999999991</v>
      </c>
      <c r="W5" s="8">
        <f>W6-0.4</f>
        <v>24.200000000000003</v>
      </c>
      <c r="X5" s="8">
        <f>X6-0.4</f>
        <v>25.000000000000004</v>
      </c>
      <c r="Y5" s="8">
        <f>Y6-0.4</f>
        <v>25.800000000000004</v>
      </c>
      <c r="Z5" s="8">
        <f>Z6-0.4</f>
        <v>26.600000000000005</v>
      </c>
      <c r="AA5" s="8">
        <f>AA6-0.4</f>
        <v>27.400000000000006</v>
      </c>
      <c r="AB5" s="8">
        <f>AB6-0.4</f>
        <v>28.400000000000006</v>
      </c>
      <c r="AC5" s="8">
        <f>AC6-0.4</f>
        <v>29.400000000000006</v>
      </c>
      <c r="AD5" s="8">
        <f>AD6-0.4</f>
        <v>30.400000000000006</v>
      </c>
      <c r="AE5" s="8">
        <f>AE6-0.4</f>
        <v>31.400000000000006</v>
      </c>
      <c r="AF5" s="8">
        <f>AF6-0.4</f>
        <v>32.400000000000006</v>
      </c>
      <c r="AG5" s="8">
        <f>AG6-0.4</f>
        <v>33.400000000000006</v>
      </c>
      <c r="AH5" s="8">
        <f>AH6-0.4</f>
        <v>34.400000000000006</v>
      </c>
      <c r="AI5" s="8">
        <f>AI6-0.4</f>
        <v>35.400000000000006</v>
      </c>
      <c r="AJ5" s="8">
        <f>AJ6-0.4</f>
        <v>36.400000000000006</v>
      </c>
      <c r="AK5" s="8">
        <f>AK6-0.4</f>
        <v>37.400000000000006</v>
      </c>
      <c r="AL5" s="8">
        <f>AL6-0.4</f>
        <v>38.400000000000006</v>
      </c>
      <c r="AM5" s="8">
        <f>AM6-0.4</f>
        <v>39.400000000000006</v>
      </c>
      <c r="AN5" s="8">
        <f>AN6-0.4</f>
        <v>40.400000000000006</v>
      </c>
      <c r="AO5" s="8">
        <f>AO6-0.4</f>
        <v>41.400000000000006</v>
      </c>
      <c r="AP5" s="8">
        <f>AP6-0.4</f>
        <v>42.400000000000006</v>
      </c>
      <c r="AQ5" s="8">
        <f>AQ6-0.4</f>
        <v>43.2</v>
      </c>
      <c r="AR5" s="8">
        <f>AR6-0.4</f>
        <v>44</v>
      </c>
      <c r="AS5" s="8">
        <f>AS6-0.4</f>
        <v>44.8</v>
      </c>
      <c r="AT5" s="8">
        <f>AT6-0.4</f>
        <v>45.599999999999994</v>
      </c>
      <c r="AU5" s="8">
        <f>AU6-0.4</f>
        <v>46.400000000000006</v>
      </c>
      <c r="AV5" s="8">
        <f>AV6-0.4</f>
        <v>47.400000000000006</v>
      </c>
      <c r="AW5" s="8">
        <f>AW6-0.4</f>
        <v>48.400000000000006</v>
      </c>
      <c r="AX5" s="8">
        <f>AX6-0.4</f>
        <v>49.400000000000006</v>
      </c>
      <c r="AY5" s="8">
        <f>AY6-0.4</f>
        <v>50.400000000000006</v>
      </c>
      <c r="AZ5" s="8">
        <f>AZ6-0.4</f>
        <v>51.400000000000006</v>
      </c>
      <c r="BA5" s="8">
        <f>BA6-0.4</f>
        <v>52.2</v>
      </c>
      <c r="BB5" s="8">
        <f>BB6-0.4</f>
        <v>53</v>
      </c>
      <c r="BC5" s="8">
        <f>BC6-0.4</f>
        <v>53.8</v>
      </c>
      <c r="BD5" s="8">
        <f>BD6-0.4</f>
        <v>54.599999999999994</v>
      </c>
      <c r="BE5" s="8">
        <f>BE6-0.4</f>
        <v>55.399999999999991</v>
      </c>
      <c r="BF5" s="8">
        <f>BF6-0.4</f>
        <v>56.399999999999991</v>
      </c>
      <c r="BG5" s="8">
        <f>BG6-0.4</f>
        <v>57.399999999999991</v>
      </c>
      <c r="BH5" s="8">
        <f>BH6-0.4</f>
        <v>58.399999999999991</v>
      </c>
      <c r="BI5" s="8">
        <f>BI6-0.4</f>
        <v>59.399999999999991</v>
      </c>
      <c r="BJ5" s="9">
        <f>BJ6-0.4</f>
        <v>60.399999999999991</v>
      </c>
      <c r="BM5" s="165">
        <v>3</v>
      </c>
    </row>
    <row r="6" spans="1:65" ht="21" x14ac:dyDescent="0.35">
      <c r="A6" s="4" t="s">
        <v>3</v>
      </c>
      <c r="B6" s="8">
        <f>B5+0.4</f>
        <v>5.8000000000000007</v>
      </c>
      <c r="C6" s="8">
        <f>C5+0.4</f>
        <v>7.0000000000000009</v>
      </c>
      <c r="D6" s="8">
        <f>D5+0.4</f>
        <v>8.2000000000000011</v>
      </c>
      <c r="E6" s="8">
        <f>E5+0.2</f>
        <v>8.9999999999999982</v>
      </c>
      <c r="F6" s="8">
        <f>F5+0.2</f>
        <v>10.199999999999998</v>
      </c>
      <c r="G6" s="8">
        <f>G5+0.2</f>
        <v>11.399999999999997</v>
      </c>
      <c r="H6" s="8">
        <f>H5+0.2</f>
        <v>11.999999999999996</v>
      </c>
      <c r="I6" s="8">
        <f>I5+0.2</f>
        <v>12.599999999999996</v>
      </c>
      <c r="J6" s="8">
        <f>J5+0.2</f>
        <v>13.199999999999996</v>
      </c>
      <c r="K6" s="8">
        <f>K5+0.2</f>
        <v>13.799999999999995</v>
      </c>
      <c r="L6" s="8">
        <f>L5+0.2</f>
        <v>14.399999999999995</v>
      </c>
      <c r="M6" s="8">
        <f>M5+0.2</f>
        <v>14.999999999999995</v>
      </c>
      <c r="N6" s="8">
        <f>N5+0.2</f>
        <v>15.599999999999994</v>
      </c>
      <c r="O6" s="8">
        <f>O5+0.4</f>
        <v>16.599999999999994</v>
      </c>
      <c r="P6" s="8">
        <f>P5+0.4</f>
        <v>17.199999999999992</v>
      </c>
      <c r="Q6" s="8">
        <f>Q5+0.4</f>
        <v>17.799999999999994</v>
      </c>
      <c r="R6" s="8">
        <f>R5+0.4</f>
        <v>18.999999999999993</v>
      </c>
      <c r="S6" s="8">
        <f>S5+0.4</f>
        <v>20.199999999999992</v>
      </c>
      <c r="T6" s="8">
        <f>T5+0.4</f>
        <v>21.399999999999991</v>
      </c>
      <c r="U6" s="8">
        <f>U5+0.4</f>
        <v>22.599999999999991</v>
      </c>
      <c r="V6" s="8">
        <f>V5+0.4</f>
        <v>23.79999999999999</v>
      </c>
      <c r="W6" s="8">
        <f>W7-0.4</f>
        <v>24.6</v>
      </c>
      <c r="X6" s="8">
        <f>X7-0.4</f>
        <v>25.400000000000002</v>
      </c>
      <c r="Y6" s="8">
        <f>Y7-0.4</f>
        <v>26.200000000000003</v>
      </c>
      <c r="Z6" s="8">
        <f>Z7-0.4</f>
        <v>27.000000000000004</v>
      </c>
      <c r="AA6" s="8">
        <f>AA7-0.4</f>
        <v>27.800000000000004</v>
      </c>
      <c r="AB6" s="8">
        <f>AB7-0.4</f>
        <v>28.800000000000004</v>
      </c>
      <c r="AC6" s="8">
        <f>AC7-0.4</f>
        <v>29.800000000000004</v>
      </c>
      <c r="AD6" s="8">
        <f>AD7-0.4</f>
        <v>30.800000000000004</v>
      </c>
      <c r="AE6" s="8">
        <f>AE7-0.4</f>
        <v>31.800000000000004</v>
      </c>
      <c r="AF6" s="8">
        <f>AF7-0.4</f>
        <v>32.800000000000004</v>
      </c>
      <c r="AG6" s="8">
        <f>AG7-0.4</f>
        <v>33.800000000000004</v>
      </c>
      <c r="AH6" s="8">
        <f>AH7-0.4</f>
        <v>34.800000000000004</v>
      </c>
      <c r="AI6" s="8">
        <f>AI7-0.4</f>
        <v>35.800000000000004</v>
      </c>
      <c r="AJ6" s="8">
        <f>AJ7-0.4</f>
        <v>36.800000000000004</v>
      </c>
      <c r="AK6" s="8">
        <f>AK7-0.4</f>
        <v>37.800000000000004</v>
      </c>
      <c r="AL6" s="8">
        <f>AL7-0.4</f>
        <v>38.800000000000004</v>
      </c>
      <c r="AM6" s="8">
        <f>AM7-0.4</f>
        <v>39.800000000000004</v>
      </c>
      <c r="AN6" s="8">
        <f>AN7-0.4</f>
        <v>40.800000000000004</v>
      </c>
      <c r="AO6" s="8">
        <f>AO7-0.4</f>
        <v>41.800000000000004</v>
      </c>
      <c r="AP6" s="8">
        <f>AP7-0.4</f>
        <v>42.800000000000004</v>
      </c>
      <c r="AQ6" s="8">
        <f>AQ7-0.4</f>
        <v>43.6</v>
      </c>
      <c r="AR6" s="8">
        <f>AR7-0.4</f>
        <v>44.4</v>
      </c>
      <c r="AS6" s="8">
        <f>AS7-0.4</f>
        <v>45.199999999999996</v>
      </c>
      <c r="AT6" s="8">
        <f>AT7-0.4</f>
        <v>45.999999999999993</v>
      </c>
      <c r="AU6" s="8">
        <f>AU7-0.4</f>
        <v>46.800000000000004</v>
      </c>
      <c r="AV6" s="8">
        <f>AV7-0.4</f>
        <v>47.800000000000004</v>
      </c>
      <c r="AW6" s="8">
        <f>AW7-0.4</f>
        <v>48.800000000000004</v>
      </c>
      <c r="AX6" s="8">
        <f>AX7-0.4</f>
        <v>49.800000000000004</v>
      </c>
      <c r="AY6" s="8">
        <f>AY7-0.4</f>
        <v>50.800000000000004</v>
      </c>
      <c r="AZ6" s="8">
        <f>AZ7-0.4</f>
        <v>51.800000000000004</v>
      </c>
      <c r="BA6" s="8">
        <f>BA7-0.4</f>
        <v>52.6</v>
      </c>
      <c r="BB6" s="8">
        <f>BB7-0.4</f>
        <v>53.4</v>
      </c>
      <c r="BC6" s="8">
        <f>BC7-0.4</f>
        <v>54.199999999999996</v>
      </c>
      <c r="BD6" s="8">
        <f>BD7-0.4</f>
        <v>54.999999999999993</v>
      </c>
      <c r="BE6" s="8">
        <f>BE7-0.4</f>
        <v>55.79999999999999</v>
      </c>
      <c r="BF6" s="8">
        <f>BF7-0.4</f>
        <v>56.79999999999999</v>
      </c>
      <c r="BG6" s="8">
        <f>BG7-0.4</f>
        <v>57.79999999999999</v>
      </c>
      <c r="BH6" s="8">
        <f>BH7-0.4</f>
        <v>58.79999999999999</v>
      </c>
      <c r="BI6" s="8">
        <f>BI7-0.4</f>
        <v>59.79999999999999</v>
      </c>
      <c r="BJ6" s="9">
        <f>BJ7-0.4</f>
        <v>60.79999999999999</v>
      </c>
      <c r="BM6" s="165">
        <v>4</v>
      </c>
    </row>
    <row r="7" spans="1:65" ht="21" x14ac:dyDescent="0.35">
      <c r="A7" s="4" t="s">
        <v>4</v>
      </c>
      <c r="B7" s="8">
        <f>B6+0.4</f>
        <v>6.2000000000000011</v>
      </c>
      <c r="C7" s="8">
        <f>C6+0.4</f>
        <v>7.4000000000000012</v>
      </c>
      <c r="D7" s="8">
        <f>D6+0.4</f>
        <v>8.6000000000000014</v>
      </c>
      <c r="E7" s="8">
        <f>E6+0.2</f>
        <v>9.1999999999999975</v>
      </c>
      <c r="F7" s="8">
        <f>F6+0.2</f>
        <v>10.399999999999997</v>
      </c>
      <c r="G7" s="8">
        <f>G6+0.2</f>
        <v>11.599999999999996</v>
      </c>
      <c r="H7" s="8">
        <f>H6+0.2</f>
        <v>12.199999999999996</v>
      </c>
      <c r="I7" s="8">
        <f>I6+0.2</f>
        <v>12.799999999999995</v>
      </c>
      <c r="J7" s="8">
        <f>J6+0.2</f>
        <v>13.399999999999995</v>
      </c>
      <c r="K7" s="8">
        <f>K6+0.2</f>
        <v>13.999999999999995</v>
      </c>
      <c r="L7" s="8">
        <f>L6+0.2</f>
        <v>14.599999999999994</v>
      </c>
      <c r="M7" s="8">
        <f>M6+0.2</f>
        <v>15.199999999999994</v>
      </c>
      <c r="N7" s="8">
        <f>N6+0.2</f>
        <v>15.799999999999994</v>
      </c>
      <c r="O7" s="8">
        <f>O6+0.4</f>
        <v>16.999999999999993</v>
      </c>
      <c r="P7" s="8">
        <f>P6+0.4</f>
        <v>17.599999999999991</v>
      </c>
      <c r="Q7" s="8">
        <f>Q6+0.4</f>
        <v>18.199999999999992</v>
      </c>
      <c r="R7" s="8">
        <f>R6+0.4</f>
        <v>19.399999999999991</v>
      </c>
      <c r="S7" s="8">
        <f>S6+0.4</f>
        <v>20.599999999999991</v>
      </c>
      <c r="T7" s="8">
        <f>T6+0.4</f>
        <v>21.79999999999999</v>
      </c>
      <c r="U7" s="8">
        <f>U6+0.4</f>
        <v>22.999999999999989</v>
      </c>
      <c r="V7" s="8">
        <f>V6+0.4</f>
        <v>24.199999999999989</v>
      </c>
      <c r="W7" s="8">
        <f>W8-0.4</f>
        <v>25</v>
      </c>
      <c r="X7" s="8">
        <f>X8-0.4</f>
        <v>25.8</v>
      </c>
      <c r="Y7" s="8">
        <f>Y8-0.4</f>
        <v>26.6</v>
      </c>
      <c r="Z7" s="8">
        <f>Z8-0.4</f>
        <v>27.400000000000002</v>
      </c>
      <c r="AA7" s="8">
        <f>AA8-0.4</f>
        <v>28.200000000000003</v>
      </c>
      <c r="AB7" s="8">
        <f>AB8-0.4</f>
        <v>29.200000000000003</v>
      </c>
      <c r="AC7" s="8">
        <f>AC8-0.4</f>
        <v>30.200000000000003</v>
      </c>
      <c r="AD7" s="8">
        <f>AD8-0.4</f>
        <v>31.200000000000003</v>
      </c>
      <c r="AE7" s="8">
        <f>AE8-0.4</f>
        <v>32.200000000000003</v>
      </c>
      <c r="AF7" s="8">
        <f>AF8-0.4</f>
        <v>33.200000000000003</v>
      </c>
      <c r="AG7" s="8">
        <f>AG8-0.4</f>
        <v>34.200000000000003</v>
      </c>
      <c r="AH7" s="8">
        <f>AH8-0.4</f>
        <v>35.200000000000003</v>
      </c>
      <c r="AI7" s="8">
        <f>AI8-0.4</f>
        <v>36.200000000000003</v>
      </c>
      <c r="AJ7" s="8">
        <f>AJ8-0.4</f>
        <v>37.200000000000003</v>
      </c>
      <c r="AK7" s="8">
        <f>AK8-0.4</f>
        <v>38.200000000000003</v>
      </c>
      <c r="AL7" s="8">
        <f>AL8-0.4</f>
        <v>39.200000000000003</v>
      </c>
      <c r="AM7" s="8">
        <f>AM8-0.4</f>
        <v>40.200000000000003</v>
      </c>
      <c r="AN7" s="8">
        <f>AN8-0.4</f>
        <v>41.2</v>
      </c>
      <c r="AO7" s="8">
        <f>AO8-0.4</f>
        <v>42.2</v>
      </c>
      <c r="AP7" s="8">
        <f>AP8-0.4</f>
        <v>43.2</v>
      </c>
      <c r="AQ7" s="8">
        <f>AQ8-0.4</f>
        <v>44</v>
      </c>
      <c r="AR7" s="8">
        <f>AR8-0.4</f>
        <v>44.8</v>
      </c>
      <c r="AS7" s="8">
        <f>AS8-0.4</f>
        <v>45.599999999999994</v>
      </c>
      <c r="AT7" s="8">
        <f>AT8-0.4</f>
        <v>46.399999999999991</v>
      </c>
      <c r="AU7" s="8">
        <f>AU8-0.4</f>
        <v>47.2</v>
      </c>
      <c r="AV7" s="8">
        <f>AV8-0.4</f>
        <v>48.2</v>
      </c>
      <c r="AW7" s="8">
        <f>AW8-0.4</f>
        <v>49.2</v>
      </c>
      <c r="AX7" s="8">
        <f>AX8-0.4</f>
        <v>50.2</v>
      </c>
      <c r="AY7" s="8">
        <f>AY8-0.4</f>
        <v>51.2</v>
      </c>
      <c r="AZ7" s="8">
        <f>AZ8-0.4</f>
        <v>52.2</v>
      </c>
      <c r="BA7" s="8">
        <f>BA8-0.4</f>
        <v>53</v>
      </c>
      <c r="BB7" s="8">
        <f>BB8-0.4</f>
        <v>53.8</v>
      </c>
      <c r="BC7" s="8">
        <f>BC8-0.4</f>
        <v>54.599999999999994</v>
      </c>
      <c r="BD7" s="8">
        <f>BD8-0.4</f>
        <v>55.399999999999991</v>
      </c>
      <c r="BE7" s="8">
        <f>BE8-0.4</f>
        <v>56.199999999999989</v>
      </c>
      <c r="BF7" s="8">
        <f>BF8-0.4</f>
        <v>57.199999999999989</v>
      </c>
      <c r="BG7" s="8">
        <f>BG8-0.4</f>
        <v>58.199999999999989</v>
      </c>
      <c r="BH7" s="8">
        <f>BH8-0.4</f>
        <v>59.199999999999989</v>
      </c>
      <c r="BI7" s="8">
        <f>BI8-0.4</f>
        <v>60.199999999999989</v>
      </c>
      <c r="BJ7" s="9">
        <f>BJ8-0.4</f>
        <v>61.199999999999989</v>
      </c>
      <c r="BM7" s="165">
        <v>5</v>
      </c>
    </row>
    <row r="8" spans="1:65" ht="21" x14ac:dyDescent="0.35">
      <c r="A8" s="4" t="s">
        <v>5</v>
      </c>
      <c r="B8" s="8">
        <f>B7+0.4</f>
        <v>6.6000000000000014</v>
      </c>
      <c r="C8" s="8">
        <f>C7+0.4</f>
        <v>7.8000000000000016</v>
      </c>
      <c r="D8" s="8">
        <f>D7+0.4</f>
        <v>9.0000000000000018</v>
      </c>
      <c r="E8" s="8">
        <f>E7+0.2</f>
        <v>9.3999999999999968</v>
      </c>
      <c r="F8" s="8">
        <f>F7+0.2</f>
        <v>10.599999999999996</v>
      </c>
      <c r="G8" s="8">
        <f>G7+0.2</f>
        <v>11.799999999999995</v>
      </c>
      <c r="H8" s="8">
        <f>H7+0.2</f>
        <v>12.399999999999995</v>
      </c>
      <c r="I8" s="8">
        <f>I7+0.2</f>
        <v>12.999999999999995</v>
      </c>
      <c r="J8" s="8">
        <f>J7+0.2</f>
        <v>13.599999999999994</v>
      </c>
      <c r="K8" s="8">
        <f>K7+0.2</f>
        <v>14.199999999999994</v>
      </c>
      <c r="L8" s="8">
        <f>L7+0.2</f>
        <v>14.799999999999994</v>
      </c>
      <c r="M8" s="8">
        <f>M7+0.2</f>
        <v>15.399999999999993</v>
      </c>
      <c r="N8" s="8">
        <f>N7+0.2</f>
        <v>15.999999999999993</v>
      </c>
      <c r="O8" s="8">
        <f>O7+0.4</f>
        <v>17.399999999999991</v>
      </c>
      <c r="P8" s="8">
        <f>P7+0.4</f>
        <v>17.999999999999989</v>
      </c>
      <c r="Q8" s="8">
        <f>Q7+0.4</f>
        <v>18.599999999999991</v>
      </c>
      <c r="R8" s="8">
        <f>R7+0.4</f>
        <v>19.79999999999999</v>
      </c>
      <c r="S8" s="8">
        <f>S7+0.4</f>
        <v>20.999999999999989</v>
      </c>
      <c r="T8" s="8">
        <f>T7+0.4</f>
        <v>22.199999999999989</v>
      </c>
      <c r="U8" s="8">
        <f>U7+0.4</f>
        <v>23.399999999999988</v>
      </c>
      <c r="V8" s="8">
        <f>V7+0.4</f>
        <v>24.599999999999987</v>
      </c>
      <c r="W8" s="8">
        <f>W9-0.4</f>
        <v>25.4</v>
      </c>
      <c r="X8" s="8">
        <f>X9-0.4</f>
        <v>26.2</v>
      </c>
      <c r="Y8" s="8">
        <f>Y9-0.4</f>
        <v>27</v>
      </c>
      <c r="Z8" s="8">
        <f>Z9-0.4</f>
        <v>27.8</v>
      </c>
      <c r="AA8" s="8">
        <f>AA9-0.4</f>
        <v>28.6</v>
      </c>
      <c r="AB8" s="8">
        <f>AB9-0.4</f>
        <v>29.6</v>
      </c>
      <c r="AC8" s="8">
        <f>AC9-0.4</f>
        <v>30.6</v>
      </c>
      <c r="AD8" s="8">
        <f>AD9-0.4</f>
        <v>31.6</v>
      </c>
      <c r="AE8" s="8">
        <f>AE9-0.4</f>
        <v>32.6</v>
      </c>
      <c r="AF8" s="8">
        <f>AF9-0.4</f>
        <v>33.6</v>
      </c>
      <c r="AG8" s="8">
        <f>AG9-0.4</f>
        <v>34.6</v>
      </c>
      <c r="AH8" s="8">
        <f>AH9-0.4</f>
        <v>35.6</v>
      </c>
      <c r="AI8" s="8">
        <f>AI9-0.4</f>
        <v>36.6</v>
      </c>
      <c r="AJ8" s="8">
        <f>AJ9-0.4</f>
        <v>37.6</v>
      </c>
      <c r="AK8" s="8">
        <f>AK9-0.4</f>
        <v>38.6</v>
      </c>
      <c r="AL8" s="8">
        <f>AL9-0.4</f>
        <v>39.6</v>
      </c>
      <c r="AM8" s="8">
        <f>AM9-0.4</f>
        <v>40.6</v>
      </c>
      <c r="AN8" s="8">
        <f>AN9-0.4</f>
        <v>41.6</v>
      </c>
      <c r="AO8" s="8">
        <f>AO9-0.4</f>
        <v>42.6</v>
      </c>
      <c r="AP8" s="8">
        <f>AP9-0.4</f>
        <v>43.6</v>
      </c>
      <c r="AQ8" s="8">
        <f>AQ9-0.4</f>
        <v>44.4</v>
      </c>
      <c r="AR8" s="8">
        <f>AR9-0.4</f>
        <v>45.199999999999996</v>
      </c>
      <c r="AS8" s="8">
        <f>AS9-0.4</f>
        <v>45.999999999999993</v>
      </c>
      <c r="AT8" s="8">
        <f>AT9-0.4</f>
        <v>46.79999999999999</v>
      </c>
      <c r="AU8" s="8">
        <f>AU9-0.4</f>
        <v>47.6</v>
      </c>
      <c r="AV8" s="8">
        <f>AV9-0.4</f>
        <v>48.6</v>
      </c>
      <c r="AW8" s="8">
        <f>AW9-0.4</f>
        <v>49.6</v>
      </c>
      <c r="AX8" s="8">
        <f>AX9-0.4</f>
        <v>50.6</v>
      </c>
      <c r="AY8" s="8">
        <f>AY9-0.4</f>
        <v>51.6</v>
      </c>
      <c r="AZ8" s="8">
        <f>AZ9-0.4</f>
        <v>52.6</v>
      </c>
      <c r="BA8" s="8">
        <f>BA9-0.4</f>
        <v>53.4</v>
      </c>
      <c r="BB8" s="8">
        <f>BB9-0.4</f>
        <v>54.199999999999996</v>
      </c>
      <c r="BC8" s="8">
        <f>BC9-0.4</f>
        <v>54.999999999999993</v>
      </c>
      <c r="BD8" s="8">
        <f>BD9-0.4</f>
        <v>55.79999999999999</v>
      </c>
      <c r="BE8" s="8">
        <f>BE9-0.4</f>
        <v>56.599999999999987</v>
      </c>
      <c r="BF8" s="8">
        <f>BF9-0.4</f>
        <v>57.599999999999987</v>
      </c>
      <c r="BG8" s="8">
        <f>BG9-0.4</f>
        <v>58.599999999999987</v>
      </c>
      <c r="BH8" s="8">
        <f>BH9-0.4</f>
        <v>59.599999999999987</v>
      </c>
      <c r="BI8" s="8">
        <f>BI9-0.4</f>
        <v>60.599999999999987</v>
      </c>
      <c r="BJ8" s="9">
        <f>BJ9-0.4</f>
        <v>61.599999999999987</v>
      </c>
      <c r="BM8" s="165">
        <v>6</v>
      </c>
    </row>
    <row r="9" spans="1:65" ht="21" x14ac:dyDescent="0.35">
      <c r="A9" s="4" t="s">
        <v>6</v>
      </c>
      <c r="B9" s="5">
        <v>7</v>
      </c>
      <c r="C9" s="8">
        <f>B9+1</f>
        <v>8</v>
      </c>
      <c r="D9" s="8">
        <f>C9+1</f>
        <v>9</v>
      </c>
      <c r="E9" s="8">
        <f>D9+1</f>
        <v>10</v>
      </c>
      <c r="F9" s="8">
        <f>E9+1</f>
        <v>11</v>
      </c>
      <c r="G9" s="5">
        <f>F9+1</f>
        <v>12</v>
      </c>
      <c r="H9" s="8">
        <f>G9+0.6</f>
        <v>12.6</v>
      </c>
      <c r="I9" s="8">
        <f>H9+0.6</f>
        <v>13.2</v>
      </c>
      <c r="J9" s="8">
        <f>I9+0.6</f>
        <v>13.799999999999999</v>
      </c>
      <c r="K9" s="8">
        <f>J9+0.6</f>
        <v>14.399999999999999</v>
      </c>
      <c r="L9" s="5">
        <f>K9+0.6</f>
        <v>14.999999999999998</v>
      </c>
      <c r="M9" s="8">
        <f>L9+0.8</f>
        <v>15.799999999999999</v>
      </c>
      <c r="N9" s="8">
        <f>M9+0.8</f>
        <v>16.599999999999998</v>
      </c>
      <c r="O9" s="8">
        <f>N9+0.8</f>
        <v>17.399999999999999</v>
      </c>
      <c r="P9" s="8">
        <f>O9+0.8</f>
        <v>18.2</v>
      </c>
      <c r="Q9" s="5">
        <f>P9+0.8</f>
        <v>19</v>
      </c>
      <c r="R9" s="8">
        <f>Q9+1.2</f>
        <v>20.2</v>
      </c>
      <c r="S9" s="8">
        <f>R9+1.2</f>
        <v>21.4</v>
      </c>
      <c r="T9" s="8">
        <f>S9+1.2</f>
        <v>22.599999999999998</v>
      </c>
      <c r="U9" s="8">
        <f>T9+1.2</f>
        <v>23.799999999999997</v>
      </c>
      <c r="V9" s="5">
        <f>U9+1.2</f>
        <v>24.999999999999996</v>
      </c>
      <c r="W9" s="8">
        <f>V9+0.8</f>
        <v>25.799999999999997</v>
      </c>
      <c r="X9" s="8">
        <f>W9+0.8</f>
        <v>26.599999999999998</v>
      </c>
      <c r="Y9" s="8">
        <f>X9+0.8</f>
        <v>27.4</v>
      </c>
      <c r="Z9" s="8">
        <f>Y9+0.8</f>
        <v>28.2</v>
      </c>
      <c r="AA9" s="5">
        <v>29</v>
      </c>
      <c r="AB9" s="8">
        <f>AA9+1</f>
        <v>30</v>
      </c>
      <c r="AC9" s="8">
        <f>AB9+1</f>
        <v>31</v>
      </c>
      <c r="AD9" s="8">
        <f>AC9+1</f>
        <v>32</v>
      </c>
      <c r="AE9" s="8">
        <f>AD9+1</f>
        <v>33</v>
      </c>
      <c r="AF9" s="5">
        <v>34</v>
      </c>
      <c r="AG9" s="8">
        <f>AF9+1</f>
        <v>35</v>
      </c>
      <c r="AH9" s="8">
        <f>AG9+1</f>
        <v>36</v>
      </c>
      <c r="AI9" s="8">
        <f>AH9+1</f>
        <v>37</v>
      </c>
      <c r="AJ9" s="8">
        <f>AI9+1</f>
        <v>38</v>
      </c>
      <c r="AK9" s="5">
        <v>39</v>
      </c>
      <c r="AL9" s="8">
        <f>AK9+1</f>
        <v>40</v>
      </c>
      <c r="AM9" s="8">
        <f>AL9+1</f>
        <v>41</v>
      </c>
      <c r="AN9" s="8">
        <f>AM9+1</f>
        <v>42</v>
      </c>
      <c r="AO9" s="8">
        <f>AN9+1</f>
        <v>43</v>
      </c>
      <c r="AP9" s="5">
        <v>44</v>
      </c>
      <c r="AQ9" s="8">
        <f>AP9+0.8</f>
        <v>44.8</v>
      </c>
      <c r="AR9" s="8">
        <f>AQ9+0.8</f>
        <v>45.599999999999994</v>
      </c>
      <c r="AS9" s="8">
        <f>AR9+0.8</f>
        <v>46.399999999999991</v>
      </c>
      <c r="AT9" s="8">
        <f>AS9+0.8</f>
        <v>47.199999999999989</v>
      </c>
      <c r="AU9" s="5">
        <v>48</v>
      </c>
      <c r="AV9" s="8">
        <f>AU9+1</f>
        <v>49</v>
      </c>
      <c r="AW9" s="8">
        <f>AV9+1</f>
        <v>50</v>
      </c>
      <c r="AX9" s="8">
        <f>AW9+1</f>
        <v>51</v>
      </c>
      <c r="AY9" s="8">
        <f>AX9+1</f>
        <v>52</v>
      </c>
      <c r="AZ9" s="5">
        <f>AY9+1</f>
        <v>53</v>
      </c>
      <c r="BA9" s="8">
        <f>AZ9+0.8</f>
        <v>53.8</v>
      </c>
      <c r="BB9" s="8">
        <f>BA9+0.8</f>
        <v>54.599999999999994</v>
      </c>
      <c r="BC9" s="8">
        <f>BB9+0.8</f>
        <v>55.399999999999991</v>
      </c>
      <c r="BD9" s="8">
        <f>BC9+0.8</f>
        <v>56.199999999999989</v>
      </c>
      <c r="BE9" s="5">
        <f>BD9+0.8</f>
        <v>56.999999999999986</v>
      </c>
      <c r="BF9" s="8">
        <f>BE9+1</f>
        <v>57.999999999999986</v>
      </c>
      <c r="BG9" s="8">
        <f>BF9+1</f>
        <v>58.999999999999986</v>
      </c>
      <c r="BH9" s="8">
        <f>BG9+1</f>
        <v>59.999999999999986</v>
      </c>
      <c r="BI9" s="8">
        <f>BH9+1</f>
        <v>60.999999999999986</v>
      </c>
      <c r="BJ9" s="13">
        <f>BI9+1</f>
        <v>61.999999999999986</v>
      </c>
      <c r="BM9" s="165">
        <v>7</v>
      </c>
    </row>
    <row r="10" spans="1:65" ht="21" x14ac:dyDescent="0.35">
      <c r="A10" s="4" t="s">
        <v>7</v>
      </c>
      <c r="B10" s="8">
        <f>B9+0.2</f>
        <v>7.2</v>
      </c>
      <c r="C10" s="8">
        <f>C9+0.2</f>
        <v>8.1999999999999993</v>
      </c>
      <c r="D10" s="8">
        <f>D9+0.2</f>
        <v>9.1999999999999993</v>
      </c>
      <c r="E10" s="8">
        <f>E9+0.2</f>
        <v>10.199999999999999</v>
      </c>
      <c r="F10" s="8">
        <f>F9+0.2</f>
        <v>11.2</v>
      </c>
      <c r="G10" s="8">
        <f>G9+0.2</f>
        <v>12.2</v>
      </c>
      <c r="H10" s="8">
        <f>H9+0.2</f>
        <v>12.799999999999999</v>
      </c>
      <c r="I10" s="8">
        <f>I9+0.2</f>
        <v>13.399999999999999</v>
      </c>
      <c r="J10" s="8">
        <f>J9+0.4</f>
        <v>14.2</v>
      </c>
      <c r="K10" s="8">
        <f>K9+0.4</f>
        <v>14.799999999999999</v>
      </c>
      <c r="L10" s="8">
        <f>L9+0.4</f>
        <v>15.399999999999999</v>
      </c>
      <c r="M10" s="8">
        <f>M9+0.4</f>
        <v>16.2</v>
      </c>
      <c r="N10" s="8">
        <f>N9+0.4</f>
        <v>16.999999999999996</v>
      </c>
      <c r="O10" s="8">
        <f>O9+0.4</f>
        <v>17.799999999999997</v>
      </c>
      <c r="P10" s="8">
        <f>P9+0.4</f>
        <v>18.599999999999998</v>
      </c>
      <c r="Q10" s="8">
        <f>Q9+0.4</f>
        <v>19.399999999999999</v>
      </c>
      <c r="R10" s="8">
        <f>R9+0.4</f>
        <v>20.599999999999998</v>
      </c>
      <c r="S10" s="8">
        <f>S9+0.4</f>
        <v>21.799999999999997</v>
      </c>
      <c r="T10" s="8">
        <f>T9+0.4</f>
        <v>22.999999999999996</v>
      </c>
      <c r="U10" s="8">
        <f>U9+0.4</f>
        <v>24.199999999999996</v>
      </c>
      <c r="V10" s="8">
        <f>V9+0.4</f>
        <v>25.399999999999995</v>
      </c>
      <c r="W10" s="8">
        <f>W11-0.4</f>
        <v>26.20000000000001</v>
      </c>
      <c r="X10" s="8">
        <f>X11-0.4</f>
        <v>27.000000000000011</v>
      </c>
      <c r="Y10" s="8">
        <f>Y11-0.4</f>
        <v>27.800000000000011</v>
      </c>
      <c r="Z10" s="8">
        <f>Z11-0.4</f>
        <v>28.600000000000012</v>
      </c>
      <c r="AA10" s="8">
        <f>AA11-0.4</f>
        <v>29.400000000000006</v>
      </c>
      <c r="AB10" s="8">
        <f>AB11-0.4</f>
        <v>30.400000000000006</v>
      </c>
      <c r="AC10" s="8">
        <f>AC11-0.4</f>
        <v>31.400000000000006</v>
      </c>
      <c r="AD10" s="8">
        <f>AD11-0.4</f>
        <v>32.400000000000006</v>
      </c>
      <c r="AE10" s="8">
        <f>AE11-0.4</f>
        <v>33.400000000000006</v>
      </c>
      <c r="AF10" s="8">
        <f>AF11-0.4</f>
        <v>34.400000000000006</v>
      </c>
      <c r="AG10" s="8">
        <f>AG11-0.4</f>
        <v>35.400000000000006</v>
      </c>
      <c r="AH10" s="8">
        <f>AH11-0.4</f>
        <v>36.400000000000006</v>
      </c>
      <c r="AI10" s="8">
        <f>AI11-0.4</f>
        <v>37.400000000000006</v>
      </c>
      <c r="AJ10" s="8">
        <f>AJ11-0.4</f>
        <v>38.400000000000006</v>
      </c>
      <c r="AK10" s="8">
        <f>AK11-0.4</f>
        <v>39.400000000000006</v>
      </c>
      <c r="AL10" s="8">
        <f>AL11-0.4</f>
        <v>40.400000000000006</v>
      </c>
      <c r="AM10" s="8">
        <f>AM11-0.4</f>
        <v>41.400000000000006</v>
      </c>
      <c r="AN10" s="8">
        <f>AN11-0.4</f>
        <v>42.400000000000006</v>
      </c>
      <c r="AO10" s="8">
        <f>AO11-0.4</f>
        <v>43.400000000000006</v>
      </c>
      <c r="AP10" s="8">
        <f>AP11-0.4</f>
        <v>44.400000000000006</v>
      </c>
      <c r="AQ10" s="8">
        <f>AQ11-0.4</f>
        <v>45.2</v>
      </c>
      <c r="AR10" s="8">
        <f>AR11-0.4</f>
        <v>46</v>
      </c>
      <c r="AS10" s="8">
        <f>AS11-0.4</f>
        <v>46.8</v>
      </c>
      <c r="AT10" s="8">
        <f>AT11-0.4</f>
        <v>47.599999999999994</v>
      </c>
      <c r="AU10" s="8">
        <f>AU11-0.4</f>
        <v>48.399999999999991</v>
      </c>
      <c r="AV10" s="8">
        <f>AV11-0.4</f>
        <v>49.399999999999991</v>
      </c>
      <c r="AW10" s="8">
        <f>AW11-0.4</f>
        <v>50.399999999999991</v>
      </c>
      <c r="AX10" s="8">
        <f>AX11-0.4</f>
        <v>51.399999999999991</v>
      </c>
      <c r="AY10" s="8">
        <f>AY11-0.4</f>
        <v>52.399999999999991</v>
      </c>
      <c r="AZ10" s="8">
        <f>AZ11-0.4</f>
        <v>53.399999999999991</v>
      </c>
      <c r="BA10" s="8">
        <f>BA11-0.44</f>
        <v>54.239999999999995</v>
      </c>
      <c r="BB10" s="8">
        <f>BB11-0.48</f>
        <v>55.08</v>
      </c>
      <c r="BC10" s="8">
        <f>BC11-0.52</f>
        <v>55.919999999999973</v>
      </c>
      <c r="BD10" s="8">
        <f>BD11-0.56</f>
        <v>56.759999999999977</v>
      </c>
      <c r="BE10" s="8">
        <f>BE11-0.6</f>
        <v>57.59999999999998</v>
      </c>
      <c r="BF10" s="8">
        <f>BF11-0.6</f>
        <v>58.59999999999998</v>
      </c>
      <c r="BG10" s="8">
        <f>BG11-0.6</f>
        <v>59.59999999999998</v>
      </c>
      <c r="BH10" s="8">
        <f>BH11-0.6</f>
        <v>60.59999999999998</v>
      </c>
      <c r="BI10" s="8">
        <f>BI11-0.6</f>
        <v>61.59999999999998</v>
      </c>
      <c r="BJ10" s="9">
        <f>BJ11-0.6</f>
        <v>62.599999999999987</v>
      </c>
      <c r="BM10" s="165">
        <v>8</v>
      </c>
    </row>
    <row r="11" spans="1:65" ht="21" x14ac:dyDescent="0.35">
      <c r="A11" s="4" t="s">
        <v>8</v>
      </c>
      <c r="B11" s="8">
        <f>B10+0.2</f>
        <v>7.4</v>
      </c>
      <c r="C11" s="8">
        <f>C10+0.2</f>
        <v>8.3999999999999986</v>
      </c>
      <c r="D11" s="8">
        <f>D10+0.2</f>
        <v>9.3999999999999986</v>
      </c>
      <c r="E11" s="8">
        <f>E10+0.2</f>
        <v>10.399999999999999</v>
      </c>
      <c r="F11" s="8">
        <f>F10+0.2</f>
        <v>11.399999999999999</v>
      </c>
      <c r="G11" s="8">
        <f>G10+0.2</f>
        <v>12.399999999999999</v>
      </c>
      <c r="H11" s="8">
        <f>H10+0.2</f>
        <v>12.999999999999998</v>
      </c>
      <c r="I11" s="8">
        <f>I10+0.2</f>
        <v>13.599999999999998</v>
      </c>
      <c r="J11" s="8">
        <f>J10+0.4</f>
        <v>14.6</v>
      </c>
      <c r="K11" s="8">
        <f>K10+0.4</f>
        <v>15.2</v>
      </c>
      <c r="L11" s="8">
        <f>L10+0.4</f>
        <v>15.799999999999999</v>
      </c>
      <c r="M11" s="8">
        <f>M10+0.4</f>
        <v>16.599999999999998</v>
      </c>
      <c r="N11" s="8">
        <f>N10+0.4</f>
        <v>17.399999999999995</v>
      </c>
      <c r="O11" s="8">
        <f>O10+0.4</f>
        <v>18.199999999999996</v>
      </c>
      <c r="P11" s="8">
        <f>P10+0.4</f>
        <v>18.999999999999996</v>
      </c>
      <c r="Q11" s="8">
        <f>Q10+0.4</f>
        <v>19.799999999999997</v>
      </c>
      <c r="R11" s="8">
        <f>R10+0.4</f>
        <v>20.999999999999996</v>
      </c>
      <c r="S11" s="8">
        <f>S10+0.4</f>
        <v>22.199999999999996</v>
      </c>
      <c r="T11" s="8">
        <f>T10+0.4</f>
        <v>23.399999999999995</v>
      </c>
      <c r="U11" s="8">
        <f>U10+0.4</f>
        <v>24.599999999999994</v>
      </c>
      <c r="V11" s="8">
        <f>V10+0.4</f>
        <v>25.799999999999994</v>
      </c>
      <c r="W11" s="8">
        <f>W12-0.4</f>
        <v>26.600000000000009</v>
      </c>
      <c r="X11" s="8">
        <f>X12-0.4</f>
        <v>27.400000000000009</v>
      </c>
      <c r="Y11" s="8">
        <f>Y12-0.4</f>
        <v>28.20000000000001</v>
      </c>
      <c r="Z11" s="8">
        <f>Z12-0.4</f>
        <v>29.000000000000011</v>
      </c>
      <c r="AA11" s="8">
        <f>AA12-0.4</f>
        <v>29.800000000000004</v>
      </c>
      <c r="AB11" s="8">
        <f>AB12-0.4</f>
        <v>30.800000000000004</v>
      </c>
      <c r="AC11" s="8">
        <f>AC12-0.4</f>
        <v>31.800000000000004</v>
      </c>
      <c r="AD11" s="8">
        <f>AD12-0.4</f>
        <v>32.800000000000004</v>
      </c>
      <c r="AE11" s="8">
        <f>AE12-0.4</f>
        <v>33.800000000000004</v>
      </c>
      <c r="AF11" s="8">
        <f>AF12-0.4</f>
        <v>34.800000000000004</v>
      </c>
      <c r="AG11" s="8">
        <f>AG12-0.4</f>
        <v>35.800000000000004</v>
      </c>
      <c r="AH11" s="8">
        <f>AH12-0.4</f>
        <v>36.800000000000004</v>
      </c>
      <c r="AI11" s="8">
        <f>AI12-0.4</f>
        <v>37.800000000000004</v>
      </c>
      <c r="AJ11" s="8">
        <f>AJ12-0.4</f>
        <v>38.800000000000004</v>
      </c>
      <c r="AK11" s="8">
        <f>AK12-0.4</f>
        <v>39.800000000000004</v>
      </c>
      <c r="AL11" s="8">
        <f>AL12-0.4</f>
        <v>40.800000000000004</v>
      </c>
      <c r="AM11" s="8">
        <f>AM12-0.4</f>
        <v>41.800000000000004</v>
      </c>
      <c r="AN11" s="8">
        <f>AN12-0.4</f>
        <v>42.800000000000004</v>
      </c>
      <c r="AO11" s="8">
        <f>AO12-0.4</f>
        <v>43.800000000000004</v>
      </c>
      <c r="AP11" s="8">
        <f>AP12-0.4</f>
        <v>44.800000000000004</v>
      </c>
      <c r="AQ11" s="8">
        <f>AQ12-0.4</f>
        <v>45.6</v>
      </c>
      <c r="AR11" s="8">
        <f>AR12-0.4</f>
        <v>46.4</v>
      </c>
      <c r="AS11" s="8">
        <f>AS12-0.4</f>
        <v>47.199999999999996</v>
      </c>
      <c r="AT11" s="8">
        <f>AT12-0.4</f>
        <v>47.999999999999993</v>
      </c>
      <c r="AU11" s="8">
        <f>AU12-0.4</f>
        <v>48.79999999999999</v>
      </c>
      <c r="AV11" s="8">
        <f>AV12-0.4</f>
        <v>49.79999999999999</v>
      </c>
      <c r="AW11" s="8">
        <f>AW12-0.4</f>
        <v>50.79999999999999</v>
      </c>
      <c r="AX11" s="8">
        <f>AX12-0.4</f>
        <v>51.79999999999999</v>
      </c>
      <c r="AY11" s="8">
        <f>AY12-0.4</f>
        <v>52.79999999999999</v>
      </c>
      <c r="AZ11" s="8">
        <f>AZ12-0.4</f>
        <v>53.79999999999999</v>
      </c>
      <c r="BA11" s="8">
        <f>BA12-0.44</f>
        <v>54.679999999999993</v>
      </c>
      <c r="BB11" s="8">
        <f>BB12-0.48</f>
        <v>55.559999999999995</v>
      </c>
      <c r="BC11" s="8">
        <f>BC12-0.52</f>
        <v>56.439999999999976</v>
      </c>
      <c r="BD11" s="8">
        <f>BD12-0.56</f>
        <v>57.319999999999979</v>
      </c>
      <c r="BE11" s="8">
        <f>BE12-0.6</f>
        <v>58.199999999999982</v>
      </c>
      <c r="BF11" s="8">
        <f>BF12-0.6</f>
        <v>59.199999999999982</v>
      </c>
      <c r="BG11" s="8">
        <f>BG12-0.6</f>
        <v>60.199999999999982</v>
      </c>
      <c r="BH11" s="8">
        <f>BH12-0.6</f>
        <v>61.199999999999982</v>
      </c>
      <c r="BI11" s="8">
        <f>BI12-0.6</f>
        <v>62.199999999999982</v>
      </c>
      <c r="BJ11" s="9">
        <f>BJ12-0.6</f>
        <v>63.199999999999989</v>
      </c>
      <c r="BM11" s="165">
        <v>9</v>
      </c>
    </row>
    <row r="12" spans="1:65" ht="21" x14ac:dyDescent="0.35">
      <c r="A12" s="4" t="s">
        <v>9</v>
      </c>
      <c r="B12" s="8">
        <f>B11+0.2</f>
        <v>7.6000000000000005</v>
      </c>
      <c r="C12" s="8">
        <f>C11+0.2</f>
        <v>8.5999999999999979</v>
      </c>
      <c r="D12" s="8">
        <f>D11+0.2</f>
        <v>9.5999999999999979</v>
      </c>
      <c r="E12" s="8">
        <f>E11+0.2</f>
        <v>10.599999999999998</v>
      </c>
      <c r="F12" s="8">
        <f>F11+0.2</f>
        <v>11.599999999999998</v>
      </c>
      <c r="G12" s="8">
        <f>G11+0.2</f>
        <v>12.599999999999998</v>
      </c>
      <c r="H12" s="8">
        <f>H11+0.2</f>
        <v>13.199999999999998</v>
      </c>
      <c r="I12" s="8">
        <f>I11+0.2</f>
        <v>13.799999999999997</v>
      </c>
      <c r="J12" s="8">
        <f>J11+0.4</f>
        <v>15</v>
      </c>
      <c r="K12" s="8">
        <f>K11+0.4</f>
        <v>15.6</v>
      </c>
      <c r="L12" s="8">
        <f>L11+0.4</f>
        <v>16.2</v>
      </c>
      <c r="M12" s="8">
        <f>M11+0.4</f>
        <v>16.999999999999996</v>
      </c>
      <c r="N12" s="8">
        <f>N11+0.4</f>
        <v>17.799999999999994</v>
      </c>
      <c r="O12" s="8">
        <f>O11+0.4</f>
        <v>18.599999999999994</v>
      </c>
      <c r="P12" s="8">
        <f>P11+0.4</f>
        <v>19.399999999999995</v>
      </c>
      <c r="Q12" s="8">
        <f>Q11+0.4</f>
        <v>20.199999999999996</v>
      </c>
      <c r="R12" s="8">
        <f>R11+0.4</f>
        <v>21.399999999999995</v>
      </c>
      <c r="S12" s="8">
        <f>S11+0.4</f>
        <v>22.599999999999994</v>
      </c>
      <c r="T12" s="8">
        <f>T11+0.4</f>
        <v>23.799999999999994</v>
      </c>
      <c r="U12" s="8">
        <f>U11+0.4</f>
        <v>24.999999999999993</v>
      </c>
      <c r="V12" s="8">
        <f>V11+0.4</f>
        <v>26.199999999999992</v>
      </c>
      <c r="W12" s="8">
        <f>W13-0.4</f>
        <v>27.000000000000007</v>
      </c>
      <c r="X12" s="8">
        <f>X13-0.4</f>
        <v>27.800000000000008</v>
      </c>
      <c r="Y12" s="8">
        <f>Y13-0.4</f>
        <v>28.600000000000009</v>
      </c>
      <c r="Z12" s="8">
        <f>Z13-0.4</f>
        <v>29.400000000000009</v>
      </c>
      <c r="AA12" s="8">
        <f>AA13-0.4</f>
        <v>30.200000000000003</v>
      </c>
      <c r="AB12" s="8">
        <f>AB13-0.4</f>
        <v>31.200000000000003</v>
      </c>
      <c r="AC12" s="8">
        <f>AC13-0.4</f>
        <v>32.200000000000003</v>
      </c>
      <c r="AD12" s="8">
        <f>AD13-0.4</f>
        <v>33.200000000000003</v>
      </c>
      <c r="AE12" s="8">
        <f>AE13-0.4</f>
        <v>34.200000000000003</v>
      </c>
      <c r="AF12" s="8">
        <f>AF13-0.4</f>
        <v>35.200000000000003</v>
      </c>
      <c r="AG12" s="8">
        <f>AG13-0.4</f>
        <v>36.200000000000003</v>
      </c>
      <c r="AH12" s="8">
        <f>AH13-0.4</f>
        <v>37.200000000000003</v>
      </c>
      <c r="AI12" s="8">
        <f>AI13-0.4</f>
        <v>38.200000000000003</v>
      </c>
      <c r="AJ12" s="8">
        <f>AJ13-0.4</f>
        <v>39.200000000000003</v>
      </c>
      <c r="AK12" s="8">
        <f>AK13-0.4</f>
        <v>40.200000000000003</v>
      </c>
      <c r="AL12" s="8">
        <f>AL13-0.4</f>
        <v>41.2</v>
      </c>
      <c r="AM12" s="8">
        <f>AM13-0.4</f>
        <v>42.2</v>
      </c>
      <c r="AN12" s="8">
        <f>AN13-0.4</f>
        <v>43.2</v>
      </c>
      <c r="AO12" s="8">
        <f>AO13-0.4</f>
        <v>44.2</v>
      </c>
      <c r="AP12" s="8">
        <f>AP13-0.4</f>
        <v>45.2</v>
      </c>
      <c r="AQ12" s="8">
        <f>AQ13-0.4</f>
        <v>46</v>
      </c>
      <c r="AR12" s="8">
        <f>AR13-0.4</f>
        <v>46.8</v>
      </c>
      <c r="AS12" s="8">
        <f>AS13-0.4</f>
        <v>47.599999999999994</v>
      </c>
      <c r="AT12" s="8">
        <f>AT13-0.4</f>
        <v>48.399999999999991</v>
      </c>
      <c r="AU12" s="8">
        <f>AU13-0.4</f>
        <v>49.199999999999989</v>
      </c>
      <c r="AV12" s="8">
        <f>AV13-0.4</f>
        <v>50.199999999999989</v>
      </c>
      <c r="AW12" s="8">
        <f>AW13-0.4</f>
        <v>51.199999999999989</v>
      </c>
      <c r="AX12" s="8">
        <f>AX13-0.4</f>
        <v>52.199999999999989</v>
      </c>
      <c r="AY12" s="8">
        <f>AY13-0.4</f>
        <v>53.199999999999989</v>
      </c>
      <c r="AZ12" s="8">
        <f>AZ13-0.4</f>
        <v>54.199999999999989</v>
      </c>
      <c r="BA12" s="8">
        <f>BA13-0.44</f>
        <v>55.11999999999999</v>
      </c>
      <c r="BB12" s="8">
        <f>BB13-0.48</f>
        <v>56.039999999999992</v>
      </c>
      <c r="BC12" s="8">
        <f>BC13-0.52</f>
        <v>56.95999999999998</v>
      </c>
      <c r="BD12" s="8">
        <f>BD13-0.56</f>
        <v>57.879999999999981</v>
      </c>
      <c r="BE12" s="8">
        <f>BE13-0.6</f>
        <v>58.799999999999983</v>
      </c>
      <c r="BF12" s="8">
        <f>BF13-0.6</f>
        <v>59.799999999999983</v>
      </c>
      <c r="BG12" s="8">
        <f>BG13-0.6</f>
        <v>60.799999999999983</v>
      </c>
      <c r="BH12" s="8">
        <f>BH13-0.6</f>
        <v>61.799999999999983</v>
      </c>
      <c r="BI12" s="8">
        <f>BI13-0.6</f>
        <v>62.799999999999983</v>
      </c>
      <c r="BJ12" s="9">
        <f>BJ13-0.6</f>
        <v>63.79999999999999</v>
      </c>
      <c r="BM12" s="165">
        <v>10</v>
      </c>
    </row>
    <row r="13" spans="1:65" ht="21" x14ac:dyDescent="0.35">
      <c r="A13" s="4" t="s">
        <v>10</v>
      </c>
      <c r="B13" s="8">
        <f>B12+0.2</f>
        <v>7.8000000000000007</v>
      </c>
      <c r="C13" s="8">
        <f>C12+0.2</f>
        <v>8.7999999999999972</v>
      </c>
      <c r="D13" s="8">
        <f>D12+0.2</f>
        <v>9.7999999999999972</v>
      </c>
      <c r="E13" s="8">
        <f>E12+0.2</f>
        <v>10.799999999999997</v>
      </c>
      <c r="F13" s="8">
        <f>F12+0.2</f>
        <v>11.799999999999997</v>
      </c>
      <c r="G13" s="8">
        <f>G12+0.2</f>
        <v>12.799999999999997</v>
      </c>
      <c r="H13" s="8">
        <f>H12+0.2</f>
        <v>13.399999999999997</v>
      </c>
      <c r="I13" s="8">
        <f>I12+0.2</f>
        <v>13.999999999999996</v>
      </c>
      <c r="J13" s="8">
        <f>J12+0.4</f>
        <v>15.4</v>
      </c>
      <c r="K13" s="8">
        <f>K12+0.4</f>
        <v>16</v>
      </c>
      <c r="L13" s="8">
        <f>L12+0.4</f>
        <v>16.599999999999998</v>
      </c>
      <c r="M13" s="8">
        <f>M12+0.4</f>
        <v>17.399999999999995</v>
      </c>
      <c r="N13" s="8">
        <f>N12+0.4</f>
        <v>18.199999999999992</v>
      </c>
      <c r="O13" s="8">
        <f>O12+0.4</f>
        <v>18.999999999999993</v>
      </c>
      <c r="P13" s="8">
        <f>P12+0.4</f>
        <v>19.799999999999994</v>
      </c>
      <c r="Q13" s="8">
        <f>Q12+0.4</f>
        <v>20.599999999999994</v>
      </c>
      <c r="R13" s="8">
        <f>R12+0.4</f>
        <v>21.799999999999994</v>
      </c>
      <c r="S13" s="8">
        <f>S12+0.4</f>
        <v>22.999999999999993</v>
      </c>
      <c r="T13" s="8">
        <f>T12+0.4</f>
        <v>24.199999999999992</v>
      </c>
      <c r="U13" s="8">
        <f>U12+0.4</f>
        <v>25.399999999999991</v>
      </c>
      <c r="V13" s="8">
        <f>V12+0.4</f>
        <v>26.599999999999991</v>
      </c>
      <c r="W13" s="8">
        <f>W14-0.4</f>
        <v>27.400000000000006</v>
      </c>
      <c r="X13" s="8">
        <f>X14-0.4</f>
        <v>28.200000000000006</v>
      </c>
      <c r="Y13" s="8">
        <f>Y14-0.4</f>
        <v>29.000000000000007</v>
      </c>
      <c r="Z13" s="8">
        <f>Z14-0.4</f>
        <v>29.800000000000008</v>
      </c>
      <c r="AA13" s="8">
        <f>AA14-0.4</f>
        <v>30.6</v>
      </c>
      <c r="AB13" s="8">
        <f>AB14-0.4</f>
        <v>31.6</v>
      </c>
      <c r="AC13" s="8">
        <f>AC14-0.4</f>
        <v>32.6</v>
      </c>
      <c r="AD13" s="8">
        <f>AD14-0.4</f>
        <v>33.6</v>
      </c>
      <c r="AE13" s="8">
        <f>AE14-0.4</f>
        <v>34.6</v>
      </c>
      <c r="AF13" s="8">
        <f>AF14-0.4</f>
        <v>35.6</v>
      </c>
      <c r="AG13" s="8">
        <f>AG14-0.4</f>
        <v>36.6</v>
      </c>
      <c r="AH13" s="8">
        <f>AH14-0.4</f>
        <v>37.6</v>
      </c>
      <c r="AI13" s="8">
        <f>AI14-0.4</f>
        <v>38.6</v>
      </c>
      <c r="AJ13" s="8">
        <f>AJ14-0.4</f>
        <v>39.6</v>
      </c>
      <c r="AK13" s="8">
        <f>AK14-0.4</f>
        <v>40.6</v>
      </c>
      <c r="AL13" s="8">
        <f>AL14-0.4</f>
        <v>41.6</v>
      </c>
      <c r="AM13" s="8">
        <f>AM14-0.4</f>
        <v>42.6</v>
      </c>
      <c r="AN13" s="8">
        <f>AN14-0.4</f>
        <v>43.6</v>
      </c>
      <c r="AO13" s="8">
        <f>AO14-0.4</f>
        <v>44.6</v>
      </c>
      <c r="AP13" s="8">
        <f>AP14-0.4</f>
        <v>45.6</v>
      </c>
      <c r="AQ13" s="8">
        <f>AQ14-0.4</f>
        <v>46.4</v>
      </c>
      <c r="AR13" s="8">
        <f>AR14-0.4</f>
        <v>47.199999999999996</v>
      </c>
      <c r="AS13" s="8">
        <f>AS14-0.4</f>
        <v>47.999999999999993</v>
      </c>
      <c r="AT13" s="8">
        <f>AT14-0.4</f>
        <v>48.79999999999999</v>
      </c>
      <c r="AU13" s="8">
        <f>AU14-0.4</f>
        <v>49.599999999999987</v>
      </c>
      <c r="AV13" s="8">
        <f>AV14-0.4</f>
        <v>50.599999999999987</v>
      </c>
      <c r="AW13" s="8">
        <f>AW14-0.4</f>
        <v>51.599999999999987</v>
      </c>
      <c r="AX13" s="8">
        <f>AX14-0.4</f>
        <v>52.599999999999987</v>
      </c>
      <c r="AY13" s="8">
        <f>AY14-0.4</f>
        <v>53.599999999999987</v>
      </c>
      <c r="AZ13" s="8">
        <f>AZ14-0.4</f>
        <v>54.599999999999987</v>
      </c>
      <c r="BA13" s="8">
        <f>BA14-0.44</f>
        <v>55.559999999999988</v>
      </c>
      <c r="BB13" s="8">
        <f>BB14-0.48</f>
        <v>56.519999999999989</v>
      </c>
      <c r="BC13" s="8">
        <f>BC14-0.52</f>
        <v>57.479999999999983</v>
      </c>
      <c r="BD13" s="8">
        <f>BD14-0.56</f>
        <v>58.439999999999984</v>
      </c>
      <c r="BE13" s="8">
        <f>BE14-0.6</f>
        <v>59.399999999999984</v>
      </c>
      <c r="BF13" s="8">
        <f>BF14-0.6</f>
        <v>60.399999999999984</v>
      </c>
      <c r="BG13" s="8">
        <f>BG14-0.6</f>
        <v>61.399999999999984</v>
      </c>
      <c r="BH13" s="8">
        <f>BH14-0.6</f>
        <v>62.399999999999984</v>
      </c>
      <c r="BI13" s="8">
        <f>BI14-0.6</f>
        <v>63.399999999999984</v>
      </c>
      <c r="BJ13" s="9">
        <f>BJ14-0.6</f>
        <v>64.399999999999991</v>
      </c>
      <c r="BM13" s="165">
        <v>11</v>
      </c>
    </row>
    <row r="14" spans="1:65" ht="21" x14ac:dyDescent="0.35">
      <c r="A14" s="4" t="s">
        <v>11</v>
      </c>
      <c r="B14" s="5">
        <v>8</v>
      </c>
      <c r="C14" s="8">
        <f>B14+1</f>
        <v>9</v>
      </c>
      <c r="D14" s="8">
        <f>C14+1</f>
        <v>10</v>
      </c>
      <c r="E14" s="8">
        <f>D14+1</f>
        <v>11</v>
      </c>
      <c r="F14" s="8">
        <f>E14+1</f>
        <v>12</v>
      </c>
      <c r="G14" s="5">
        <f>F14+1</f>
        <v>13</v>
      </c>
      <c r="H14" s="8">
        <f>G14+0.8</f>
        <v>13.8</v>
      </c>
      <c r="I14" s="8">
        <f>H14+0.8</f>
        <v>14.600000000000001</v>
      </c>
      <c r="J14" s="8">
        <f>I14+0.8</f>
        <v>15.400000000000002</v>
      </c>
      <c r="K14" s="8">
        <f>J14+0.8</f>
        <v>16.200000000000003</v>
      </c>
      <c r="L14" s="5">
        <f>K14+0.8</f>
        <v>17.000000000000004</v>
      </c>
      <c r="M14" s="8">
        <f>L14+0.8</f>
        <v>17.800000000000004</v>
      </c>
      <c r="N14" s="8">
        <f>M14+0.8</f>
        <v>18.600000000000005</v>
      </c>
      <c r="O14" s="8">
        <f>N14+0.8</f>
        <v>19.400000000000006</v>
      </c>
      <c r="P14" s="8">
        <f>O14+0.8</f>
        <v>20.200000000000006</v>
      </c>
      <c r="Q14" s="5">
        <f>P14+0.8</f>
        <v>21.000000000000007</v>
      </c>
      <c r="R14" s="8">
        <f>Q14+1.2</f>
        <v>22.200000000000006</v>
      </c>
      <c r="S14" s="8">
        <f>R14+1.2</f>
        <v>23.400000000000006</v>
      </c>
      <c r="T14" s="8">
        <f>S14+1.2</f>
        <v>24.600000000000005</v>
      </c>
      <c r="U14" s="8">
        <f>T14+1.2</f>
        <v>25.800000000000004</v>
      </c>
      <c r="V14" s="5">
        <f>U14+1.2</f>
        <v>27.000000000000004</v>
      </c>
      <c r="W14" s="8">
        <f>V14+0.8</f>
        <v>27.800000000000004</v>
      </c>
      <c r="X14" s="8">
        <f>W14+0.8</f>
        <v>28.600000000000005</v>
      </c>
      <c r="Y14" s="8">
        <f>X14+0.8</f>
        <v>29.400000000000006</v>
      </c>
      <c r="Z14" s="8">
        <f>Y14+0.8</f>
        <v>30.200000000000006</v>
      </c>
      <c r="AA14" s="5">
        <v>31</v>
      </c>
      <c r="AB14" s="8">
        <f>AA14+1</f>
        <v>32</v>
      </c>
      <c r="AC14" s="8">
        <f>AB14+1</f>
        <v>33</v>
      </c>
      <c r="AD14" s="8">
        <f>AC14+1</f>
        <v>34</v>
      </c>
      <c r="AE14" s="8">
        <f>AD14+1</f>
        <v>35</v>
      </c>
      <c r="AF14" s="5">
        <v>36</v>
      </c>
      <c r="AG14" s="8">
        <f>AF14+1</f>
        <v>37</v>
      </c>
      <c r="AH14" s="8">
        <f>AG14+1</f>
        <v>38</v>
      </c>
      <c r="AI14" s="8">
        <f>AH14+1</f>
        <v>39</v>
      </c>
      <c r="AJ14" s="8">
        <f>AI14+1</f>
        <v>40</v>
      </c>
      <c r="AK14" s="5">
        <v>41</v>
      </c>
      <c r="AL14" s="8">
        <f>AK14+1</f>
        <v>42</v>
      </c>
      <c r="AM14" s="8">
        <f>AL14+1</f>
        <v>43</v>
      </c>
      <c r="AN14" s="8">
        <f>AM14+1</f>
        <v>44</v>
      </c>
      <c r="AO14" s="8">
        <f>AN14+1</f>
        <v>45</v>
      </c>
      <c r="AP14" s="5">
        <v>46</v>
      </c>
      <c r="AQ14" s="8">
        <f>AP14+0.8</f>
        <v>46.8</v>
      </c>
      <c r="AR14" s="8">
        <f>AQ14+0.8</f>
        <v>47.599999999999994</v>
      </c>
      <c r="AS14" s="8">
        <f>AR14+0.8</f>
        <v>48.399999999999991</v>
      </c>
      <c r="AT14" s="8">
        <f>AS14+0.8</f>
        <v>49.199999999999989</v>
      </c>
      <c r="AU14" s="5">
        <f>AT14+0.8</f>
        <v>49.999999999999986</v>
      </c>
      <c r="AV14" s="8">
        <f>AU14+1</f>
        <v>50.999999999999986</v>
      </c>
      <c r="AW14" s="8">
        <f>AV14+1</f>
        <v>51.999999999999986</v>
      </c>
      <c r="AX14" s="8">
        <f>AW14+1</f>
        <v>52.999999999999986</v>
      </c>
      <c r="AY14" s="8">
        <f>AX14+1</f>
        <v>53.999999999999986</v>
      </c>
      <c r="AZ14" s="5">
        <f>AY14+1</f>
        <v>54.999999999999986</v>
      </c>
      <c r="BA14" s="8">
        <f>AZ14+1</f>
        <v>55.999999999999986</v>
      </c>
      <c r="BB14" s="8">
        <f>BA14+1</f>
        <v>56.999999999999986</v>
      </c>
      <c r="BC14" s="8">
        <f>BB14+1</f>
        <v>57.999999999999986</v>
      </c>
      <c r="BD14" s="8">
        <f>BC14+1</f>
        <v>58.999999999999986</v>
      </c>
      <c r="BE14" s="5">
        <f>BD14+1</f>
        <v>59.999999999999986</v>
      </c>
      <c r="BF14" s="8">
        <f>BE14+1</f>
        <v>60.999999999999986</v>
      </c>
      <c r="BG14" s="8">
        <f>BF14+1</f>
        <v>61.999999999999986</v>
      </c>
      <c r="BH14" s="8">
        <f>BG14+1</f>
        <v>62.999999999999986</v>
      </c>
      <c r="BI14" s="8">
        <f>BH14+1</f>
        <v>63.999999999999986</v>
      </c>
      <c r="BJ14" s="13">
        <f>BI14+1</f>
        <v>64.999999999999986</v>
      </c>
      <c r="BM14" s="165">
        <v>12</v>
      </c>
    </row>
    <row r="15" spans="1:65" ht="21" x14ac:dyDescent="0.35">
      <c r="A15" s="4" t="s">
        <v>12</v>
      </c>
      <c r="B15" s="8">
        <f>B14+0.2</f>
        <v>8.1999999999999993</v>
      </c>
      <c r="C15" s="8">
        <f>C14+0.2</f>
        <v>9.1999999999999993</v>
      </c>
      <c r="D15" s="8">
        <f>D14+0.2</f>
        <v>10.199999999999999</v>
      </c>
      <c r="E15" s="8">
        <f>E14+0.2</f>
        <v>11.2</v>
      </c>
      <c r="F15" s="8">
        <f>F14+0.2</f>
        <v>12.2</v>
      </c>
      <c r="G15" s="8">
        <f>G14+0.2</f>
        <v>13.2</v>
      </c>
      <c r="H15" s="8">
        <f>H14+0.2</f>
        <v>14</v>
      </c>
      <c r="I15" s="8">
        <f>I14+0.2</f>
        <v>14.8</v>
      </c>
      <c r="J15" s="8">
        <f>J14+0.2</f>
        <v>15.600000000000001</v>
      </c>
      <c r="K15" s="8">
        <f>K14+0.2</f>
        <v>16.400000000000002</v>
      </c>
      <c r="L15" s="8">
        <f>L14+0.2</f>
        <v>17.200000000000003</v>
      </c>
      <c r="M15" s="8">
        <f>M14+0.2</f>
        <v>18.000000000000004</v>
      </c>
      <c r="N15" s="8">
        <f>N14+0.2</f>
        <v>18.800000000000004</v>
      </c>
      <c r="O15" s="8">
        <f>O14+0.2</f>
        <v>19.600000000000005</v>
      </c>
      <c r="P15" s="8">
        <f>P14+0.4</f>
        <v>20.600000000000005</v>
      </c>
      <c r="Q15" s="8">
        <f>Q14+0.4</f>
        <v>21.400000000000006</v>
      </c>
      <c r="R15" s="8">
        <f>R14+0.4</f>
        <v>22.600000000000005</v>
      </c>
      <c r="S15" s="8">
        <f>S14+0.2</f>
        <v>23.600000000000005</v>
      </c>
      <c r="T15" s="8">
        <f>T14+0.2</f>
        <v>24.800000000000004</v>
      </c>
      <c r="U15" s="8">
        <f>U14+0.2</f>
        <v>26.000000000000004</v>
      </c>
      <c r="V15" s="8">
        <f>V14+0.2</f>
        <v>27.200000000000003</v>
      </c>
      <c r="W15" s="8">
        <f>W16-0.24</f>
        <v>28.04000000000001</v>
      </c>
      <c r="X15" s="8">
        <f>X16-0.28</f>
        <v>28.88</v>
      </c>
      <c r="Y15" s="8">
        <f>Y16-0.32</f>
        <v>29.720000000000002</v>
      </c>
      <c r="Z15" s="8">
        <f>Z16-0.36</f>
        <v>30.560000000000002</v>
      </c>
      <c r="AA15" s="8">
        <f>AA16-0.4</f>
        <v>31.400000000000006</v>
      </c>
      <c r="AB15" s="8">
        <f>AB16-0.4</f>
        <v>32.400000000000006</v>
      </c>
      <c r="AC15" s="8">
        <f>AC16-0.4</f>
        <v>33.400000000000006</v>
      </c>
      <c r="AD15" s="8">
        <f>AD16-0.4</f>
        <v>34.400000000000006</v>
      </c>
      <c r="AE15" s="8">
        <f>AE16-0.4</f>
        <v>35.400000000000006</v>
      </c>
      <c r="AF15" s="8">
        <f>AF16-0.4</f>
        <v>36.400000000000006</v>
      </c>
      <c r="AG15" s="8">
        <f>AG16-0.4</f>
        <v>37.400000000000006</v>
      </c>
      <c r="AH15" s="8">
        <f>AH16-0.4</f>
        <v>38.400000000000006</v>
      </c>
      <c r="AI15" s="8">
        <f>AI16-0.4</f>
        <v>39.400000000000006</v>
      </c>
      <c r="AJ15" s="8">
        <f>AJ16-0.4</f>
        <v>40.400000000000006</v>
      </c>
      <c r="AK15" s="8">
        <f>AK16-0.4</f>
        <v>41.400000000000006</v>
      </c>
      <c r="AL15" s="8">
        <f>AL16-0.4</f>
        <v>42.400000000000006</v>
      </c>
      <c r="AM15" s="8">
        <f>AM16-0.4</f>
        <v>43.400000000000006</v>
      </c>
      <c r="AN15" s="8">
        <f>AN16-0.4</f>
        <v>44.400000000000006</v>
      </c>
      <c r="AO15" s="8">
        <f>AO16-0.4</f>
        <v>45.400000000000006</v>
      </c>
      <c r="AP15" s="8">
        <f>AP16-0.4</f>
        <v>46.400000000000006</v>
      </c>
      <c r="AQ15" s="8">
        <f>AQ16-0.24</f>
        <v>48.039999999999992</v>
      </c>
      <c r="AR15" s="8">
        <f>AR16-0.28</f>
        <v>48.879999999999995</v>
      </c>
      <c r="AS15" s="8">
        <f>AS16-0.32</f>
        <v>49.72</v>
      </c>
      <c r="AT15" s="8">
        <f>AT16-0.36</f>
        <v>50.56</v>
      </c>
      <c r="AU15" s="8">
        <f>AU16-0.6</f>
        <v>50.599999999999994</v>
      </c>
      <c r="AV15" s="8">
        <f>AV16-0.6</f>
        <v>51.599999999999994</v>
      </c>
      <c r="AW15" s="8">
        <f>AW16-0.6</f>
        <v>52.599999999999994</v>
      </c>
      <c r="AX15" s="8">
        <f>AX16-0.6</f>
        <v>53.599999999999994</v>
      </c>
      <c r="AY15" s="8">
        <f>AY16-0.6</f>
        <v>54.599999999999994</v>
      </c>
      <c r="AZ15" s="8">
        <f>AZ16-0.6</f>
        <v>55.599999999999994</v>
      </c>
      <c r="BA15" s="8">
        <f>BA16-0.6</f>
        <v>56.599999999999994</v>
      </c>
      <c r="BB15" s="8">
        <f>BB16-0.6</f>
        <v>57.599999999999994</v>
      </c>
      <c r="BC15" s="8">
        <f>BC16-0.6</f>
        <v>58.599999999999994</v>
      </c>
      <c r="BD15" s="8">
        <f>BD16-0.6</f>
        <v>59.599999999999994</v>
      </c>
      <c r="BE15" s="8">
        <f>BE16-0.6</f>
        <v>60.599999999999994</v>
      </c>
      <c r="BF15" s="8">
        <f>BF16-0.56</f>
        <v>61.559999999999988</v>
      </c>
      <c r="BG15" s="8">
        <f>BG16-0.52</f>
        <v>62.519999999999989</v>
      </c>
      <c r="BH15" s="8">
        <f>BH16-0.48</f>
        <v>63.47999999999999</v>
      </c>
      <c r="BI15" s="8">
        <f>BI16-0.44</f>
        <v>64.44</v>
      </c>
      <c r="BJ15" s="9">
        <f>BJ16-0.6</f>
        <v>64.600000000000009</v>
      </c>
      <c r="BM15" s="165">
        <v>13</v>
      </c>
    </row>
    <row r="16" spans="1:65" ht="21" x14ac:dyDescent="0.35">
      <c r="A16" s="4" t="s">
        <v>13</v>
      </c>
      <c r="B16" s="8">
        <f>B15+0.2</f>
        <v>8.3999999999999986</v>
      </c>
      <c r="C16" s="8">
        <f>C15+0.2</f>
        <v>9.3999999999999986</v>
      </c>
      <c r="D16" s="8">
        <f>D15+0.2</f>
        <v>10.399999999999999</v>
      </c>
      <c r="E16" s="8">
        <f>E15+0.2</f>
        <v>11.399999999999999</v>
      </c>
      <c r="F16" s="8">
        <f>F15+0.2</f>
        <v>12.399999999999999</v>
      </c>
      <c r="G16" s="8">
        <f>G15+0.2</f>
        <v>13.399999999999999</v>
      </c>
      <c r="H16" s="8">
        <f>H15+0.2</f>
        <v>14.2</v>
      </c>
      <c r="I16" s="8">
        <f>I15+0.2</f>
        <v>15</v>
      </c>
      <c r="J16" s="8">
        <f>J15+0.2</f>
        <v>15.8</v>
      </c>
      <c r="K16" s="8">
        <f>K15+0.2</f>
        <v>16.600000000000001</v>
      </c>
      <c r="L16" s="8">
        <f>L15+0.2</f>
        <v>17.400000000000002</v>
      </c>
      <c r="M16" s="8">
        <f>M15+0.2</f>
        <v>18.200000000000003</v>
      </c>
      <c r="N16" s="8">
        <f>N15+0.2</f>
        <v>19.000000000000004</v>
      </c>
      <c r="O16" s="8">
        <f>O15+0.2</f>
        <v>19.800000000000004</v>
      </c>
      <c r="P16" s="8">
        <f>P15+0.4</f>
        <v>21.000000000000004</v>
      </c>
      <c r="Q16" s="8">
        <f>Q15+0.4</f>
        <v>21.800000000000004</v>
      </c>
      <c r="R16" s="8">
        <f>R15+0.4</f>
        <v>23.000000000000004</v>
      </c>
      <c r="S16" s="8">
        <f>S15+0.2</f>
        <v>23.800000000000004</v>
      </c>
      <c r="T16" s="8">
        <f>T15+0.2</f>
        <v>25.000000000000004</v>
      </c>
      <c r="U16" s="8">
        <f>U15+0.2</f>
        <v>26.200000000000003</v>
      </c>
      <c r="V16" s="8">
        <f>V15+0.2</f>
        <v>27.400000000000002</v>
      </c>
      <c r="W16" s="8">
        <f>W17-0.24</f>
        <v>28.280000000000008</v>
      </c>
      <c r="X16" s="8">
        <f>X17-0.28</f>
        <v>29.16</v>
      </c>
      <c r="Y16" s="8">
        <f>Y17-0.32</f>
        <v>30.040000000000003</v>
      </c>
      <c r="Z16" s="8">
        <f>Z17-0.36</f>
        <v>30.92</v>
      </c>
      <c r="AA16" s="8">
        <f>AA17-0.4</f>
        <v>31.800000000000004</v>
      </c>
      <c r="AB16" s="8">
        <f>AB17-0.4</f>
        <v>32.800000000000004</v>
      </c>
      <c r="AC16" s="8">
        <f>AC17-0.4</f>
        <v>33.800000000000004</v>
      </c>
      <c r="AD16" s="8">
        <f>AD17-0.4</f>
        <v>34.800000000000004</v>
      </c>
      <c r="AE16" s="8">
        <f>AE17-0.4</f>
        <v>35.800000000000004</v>
      </c>
      <c r="AF16" s="8">
        <f>AF17-0.4</f>
        <v>36.800000000000004</v>
      </c>
      <c r="AG16" s="8">
        <f>AG17-0.4</f>
        <v>37.800000000000004</v>
      </c>
      <c r="AH16" s="8">
        <f>AH17-0.4</f>
        <v>38.800000000000004</v>
      </c>
      <c r="AI16" s="8">
        <f>AI17-0.4</f>
        <v>39.800000000000004</v>
      </c>
      <c r="AJ16" s="8">
        <f>AJ17-0.4</f>
        <v>40.800000000000004</v>
      </c>
      <c r="AK16" s="8">
        <f>AK17-0.4</f>
        <v>41.800000000000004</v>
      </c>
      <c r="AL16" s="8">
        <f>AL17-0.4</f>
        <v>42.800000000000004</v>
      </c>
      <c r="AM16" s="8">
        <f>AM17-0.4</f>
        <v>43.800000000000004</v>
      </c>
      <c r="AN16" s="8">
        <f>AN17-0.4</f>
        <v>44.800000000000004</v>
      </c>
      <c r="AO16" s="8">
        <f>AO17-0.4</f>
        <v>45.800000000000004</v>
      </c>
      <c r="AP16" s="8">
        <f>AP17-0.4</f>
        <v>46.800000000000004</v>
      </c>
      <c r="AQ16" s="8">
        <f>AQ17-0.24</f>
        <v>48.279999999999994</v>
      </c>
      <c r="AR16" s="8">
        <f>AR17-0.28</f>
        <v>49.16</v>
      </c>
      <c r="AS16" s="8">
        <f>AS17-0.32</f>
        <v>50.04</v>
      </c>
      <c r="AT16" s="8">
        <f>AT17-0.36</f>
        <v>50.92</v>
      </c>
      <c r="AU16" s="8">
        <f>AU17-0.6</f>
        <v>51.199999999999996</v>
      </c>
      <c r="AV16" s="8">
        <f>AV17-0.6</f>
        <v>52.199999999999996</v>
      </c>
      <c r="AW16" s="8">
        <f>AW17-0.6</f>
        <v>53.199999999999996</v>
      </c>
      <c r="AX16" s="8">
        <f>AX17-0.6</f>
        <v>54.199999999999996</v>
      </c>
      <c r="AY16" s="8">
        <f>AY17-0.6</f>
        <v>55.199999999999996</v>
      </c>
      <c r="AZ16" s="8">
        <f>AZ17-0.6</f>
        <v>56.199999999999996</v>
      </c>
      <c r="BA16" s="8">
        <f>BA17-0.6</f>
        <v>57.199999999999996</v>
      </c>
      <c r="BB16" s="8">
        <f>BB17-0.6</f>
        <v>58.199999999999996</v>
      </c>
      <c r="BC16" s="8">
        <f>BC17-0.6</f>
        <v>59.199999999999996</v>
      </c>
      <c r="BD16" s="8">
        <f>BD17-0.6</f>
        <v>60.199999999999996</v>
      </c>
      <c r="BE16" s="8">
        <f>BE17-0.6</f>
        <v>61.199999999999996</v>
      </c>
      <c r="BF16" s="8">
        <f>BF17-0.56</f>
        <v>62.11999999999999</v>
      </c>
      <c r="BG16" s="8">
        <f>BG17-0.52</f>
        <v>63.039999999999992</v>
      </c>
      <c r="BH16" s="8">
        <f>BH17-0.48</f>
        <v>63.959999999999987</v>
      </c>
      <c r="BI16" s="8">
        <f>BI17-0.44</f>
        <v>64.88</v>
      </c>
      <c r="BJ16" s="9">
        <f>BJ17-0.6</f>
        <v>65.2</v>
      </c>
      <c r="BM16" s="165">
        <v>14</v>
      </c>
    </row>
    <row r="17" spans="1:65" ht="21" x14ac:dyDescent="0.35">
      <c r="A17" s="4" t="s">
        <v>14</v>
      </c>
      <c r="B17" s="8">
        <f>B16+0.2</f>
        <v>8.5999999999999979</v>
      </c>
      <c r="C17" s="8">
        <f>C16+0.2</f>
        <v>9.5999999999999979</v>
      </c>
      <c r="D17" s="8">
        <f>D16+0.2</f>
        <v>10.599999999999998</v>
      </c>
      <c r="E17" s="8">
        <f>E16+0.2</f>
        <v>11.599999999999998</v>
      </c>
      <c r="F17" s="8">
        <f>F16+0.2</f>
        <v>12.599999999999998</v>
      </c>
      <c r="G17" s="8">
        <f>G16+0.2</f>
        <v>13.599999999999998</v>
      </c>
      <c r="H17" s="8">
        <f>H16+0.2</f>
        <v>14.399999999999999</v>
      </c>
      <c r="I17" s="8">
        <f>I16+0.2</f>
        <v>15.2</v>
      </c>
      <c r="J17" s="8">
        <f>J16+0.2</f>
        <v>16</v>
      </c>
      <c r="K17" s="8">
        <f>K16+0.2</f>
        <v>16.8</v>
      </c>
      <c r="L17" s="8">
        <f>L16+0.2</f>
        <v>17.600000000000001</v>
      </c>
      <c r="M17" s="8">
        <f>M16+0.2</f>
        <v>18.400000000000002</v>
      </c>
      <c r="N17" s="8">
        <f>N16+0.2</f>
        <v>19.200000000000003</v>
      </c>
      <c r="O17" s="8">
        <f>O16+0.2</f>
        <v>20.000000000000004</v>
      </c>
      <c r="P17" s="8">
        <f>P16+0.4</f>
        <v>21.400000000000002</v>
      </c>
      <c r="Q17" s="8">
        <f>Q16+0.4</f>
        <v>22.200000000000003</v>
      </c>
      <c r="R17" s="8">
        <f>R16+0.4</f>
        <v>23.400000000000002</v>
      </c>
      <c r="S17" s="8">
        <f>S16+0.2</f>
        <v>24.000000000000004</v>
      </c>
      <c r="T17" s="8">
        <f>T16+0.2</f>
        <v>25.200000000000003</v>
      </c>
      <c r="U17" s="8">
        <f>U16+0.2</f>
        <v>26.400000000000002</v>
      </c>
      <c r="V17" s="8">
        <f>V16+0.2</f>
        <v>27.6</v>
      </c>
      <c r="W17" s="8">
        <f>W18-0.24</f>
        <v>28.520000000000007</v>
      </c>
      <c r="X17" s="8">
        <f>X18-0.28</f>
        <v>29.44</v>
      </c>
      <c r="Y17" s="8">
        <f>Y18-0.32</f>
        <v>30.360000000000003</v>
      </c>
      <c r="Z17" s="8">
        <f>Z18-0.36</f>
        <v>31.28</v>
      </c>
      <c r="AA17" s="8">
        <f>AA18-0.4</f>
        <v>32.200000000000003</v>
      </c>
      <c r="AB17" s="8">
        <f>AB18-0.4</f>
        <v>33.200000000000003</v>
      </c>
      <c r="AC17" s="8">
        <f>AC18-0.4</f>
        <v>34.200000000000003</v>
      </c>
      <c r="AD17" s="8">
        <f>AD18-0.4</f>
        <v>35.200000000000003</v>
      </c>
      <c r="AE17" s="8">
        <f>AE18-0.4</f>
        <v>36.200000000000003</v>
      </c>
      <c r="AF17" s="8">
        <f>AF18-0.4</f>
        <v>37.200000000000003</v>
      </c>
      <c r="AG17" s="8">
        <f>AG18-0.4</f>
        <v>38.200000000000003</v>
      </c>
      <c r="AH17" s="8">
        <f>AH18-0.4</f>
        <v>39.200000000000003</v>
      </c>
      <c r="AI17" s="8">
        <f>AI18-0.4</f>
        <v>40.200000000000003</v>
      </c>
      <c r="AJ17" s="8">
        <f>AJ18-0.4</f>
        <v>41.2</v>
      </c>
      <c r="AK17" s="8">
        <f>AK18-0.4</f>
        <v>42.2</v>
      </c>
      <c r="AL17" s="8">
        <f>AL18-0.4</f>
        <v>43.2</v>
      </c>
      <c r="AM17" s="8">
        <f>AM18-0.4</f>
        <v>44.2</v>
      </c>
      <c r="AN17" s="8">
        <f>AN18-0.4</f>
        <v>45.2</v>
      </c>
      <c r="AO17" s="8">
        <f>AO18-0.4</f>
        <v>46.2</v>
      </c>
      <c r="AP17" s="8">
        <f>AP18-0.4</f>
        <v>47.2</v>
      </c>
      <c r="AQ17" s="8">
        <f>AQ18-0.24</f>
        <v>48.519999999999996</v>
      </c>
      <c r="AR17" s="8">
        <f>AR18-0.28</f>
        <v>49.44</v>
      </c>
      <c r="AS17" s="8">
        <f>AS18-0.32</f>
        <v>50.36</v>
      </c>
      <c r="AT17" s="8">
        <f>AT18-0.36</f>
        <v>51.28</v>
      </c>
      <c r="AU17" s="8">
        <f>AU18-0.6</f>
        <v>51.8</v>
      </c>
      <c r="AV17" s="8">
        <f>AV18-0.6</f>
        <v>52.8</v>
      </c>
      <c r="AW17" s="8">
        <f>AW18-0.6</f>
        <v>53.8</v>
      </c>
      <c r="AX17" s="8">
        <f>AX18-0.6</f>
        <v>54.8</v>
      </c>
      <c r="AY17" s="8">
        <f>AY18-0.6</f>
        <v>55.8</v>
      </c>
      <c r="AZ17" s="8">
        <f>AZ18-0.6</f>
        <v>56.8</v>
      </c>
      <c r="BA17" s="8">
        <f>BA18-0.6</f>
        <v>57.8</v>
      </c>
      <c r="BB17" s="8">
        <f>BB18-0.6</f>
        <v>58.8</v>
      </c>
      <c r="BC17" s="8">
        <f>BC18-0.6</f>
        <v>59.8</v>
      </c>
      <c r="BD17" s="8">
        <f>BD18-0.6</f>
        <v>60.8</v>
      </c>
      <c r="BE17" s="8">
        <f>BE18-0.6</f>
        <v>61.8</v>
      </c>
      <c r="BF17" s="8">
        <f>BF18-0.56</f>
        <v>62.679999999999993</v>
      </c>
      <c r="BG17" s="8">
        <f>BG18-0.52</f>
        <v>63.559999999999995</v>
      </c>
      <c r="BH17" s="8">
        <f>BH18-0.48</f>
        <v>64.439999999999984</v>
      </c>
      <c r="BI17" s="8">
        <f>BI18-0.44</f>
        <v>65.319999999999993</v>
      </c>
      <c r="BJ17" s="9">
        <f>BJ18-0.6</f>
        <v>65.8</v>
      </c>
      <c r="BM17" s="165">
        <v>15</v>
      </c>
    </row>
    <row r="18" spans="1:65" ht="21" x14ac:dyDescent="0.35">
      <c r="A18" s="4" t="s">
        <v>15</v>
      </c>
      <c r="B18" s="8">
        <f>B17+0.2</f>
        <v>8.7999999999999972</v>
      </c>
      <c r="C18" s="8">
        <f>C17+0.2</f>
        <v>9.7999999999999972</v>
      </c>
      <c r="D18" s="8">
        <f>D17+0.2</f>
        <v>10.799999999999997</v>
      </c>
      <c r="E18" s="8">
        <f>E17+0.2</f>
        <v>11.799999999999997</v>
      </c>
      <c r="F18" s="8">
        <f>F17+0.2</f>
        <v>12.799999999999997</v>
      </c>
      <c r="G18" s="8">
        <f>G17+0.2</f>
        <v>13.799999999999997</v>
      </c>
      <c r="H18" s="8">
        <f>H17+0.2</f>
        <v>14.599999999999998</v>
      </c>
      <c r="I18" s="8">
        <f>I17+0.2</f>
        <v>15.399999999999999</v>
      </c>
      <c r="J18" s="8">
        <f>J17+0.2</f>
        <v>16.2</v>
      </c>
      <c r="K18" s="8">
        <f>K17+0.2</f>
        <v>17</v>
      </c>
      <c r="L18" s="8">
        <f>L17+0.2</f>
        <v>17.8</v>
      </c>
      <c r="M18" s="8">
        <f>M17+0.2</f>
        <v>18.600000000000001</v>
      </c>
      <c r="N18" s="8">
        <f>N17+0.2</f>
        <v>19.400000000000002</v>
      </c>
      <c r="O18" s="8">
        <f>O17+0.2</f>
        <v>20.200000000000003</v>
      </c>
      <c r="P18" s="8">
        <f>P17+0.4</f>
        <v>21.8</v>
      </c>
      <c r="Q18" s="8">
        <f>Q17+0.4</f>
        <v>22.6</v>
      </c>
      <c r="R18" s="8">
        <f>R17+0.4</f>
        <v>23.8</v>
      </c>
      <c r="S18" s="8">
        <f>S17+0.2</f>
        <v>24.200000000000003</v>
      </c>
      <c r="T18" s="8">
        <f>T17+0.2</f>
        <v>25.400000000000002</v>
      </c>
      <c r="U18" s="8">
        <f>U17+0.2</f>
        <v>26.6</v>
      </c>
      <c r="V18" s="8">
        <f>V17+0.2</f>
        <v>27.8</v>
      </c>
      <c r="W18" s="8">
        <f>W19-0.24</f>
        <v>28.760000000000005</v>
      </c>
      <c r="X18" s="8">
        <f>X19-0.28</f>
        <v>29.720000000000002</v>
      </c>
      <c r="Y18" s="8">
        <f>Y19-0.32</f>
        <v>30.680000000000003</v>
      </c>
      <c r="Z18" s="8">
        <f>Z19-0.36</f>
        <v>31.64</v>
      </c>
      <c r="AA18" s="8">
        <f>AA19-0.4</f>
        <v>32.6</v>
      </c>
      <c r="AB18" s="8">
        <f>AB19-0.4</f>
        <v>33.6</v>
      </c>
      <c r="AC18" s="8">
        <f>AC19-0.4</f>
        <v>34.6</v>
      </c>
      <c r="AD18" s="8">
        <f>AD19-0.4</f>
        <v>35.6</v>
      </c>
      <c r="AE18" s="8">
        <f>AE19-0.4</f>
        <v>36.6</v>
      </c>
      <c r="AF18" s="8">
        <f>AF19-0.4</f>
        <v>37.6</v>
      </c>
      <c r="AG18" s="8">
        <f>AG19-0.4</f>
        <v>38.6</v>
      </c>
      <c r="AH18" s="8">
        <f>AH19-0.4</f>
        <v>39.6</v>
      </c>
      <c r="AI18" s="8">
        <f>AI19-0.4</f>
        <v>40.6</v>
      </c>
      <c r="AJ18" s="8">
        <f>AJ19-0.4</f>
        <v>41.6</v>
      </c>
      <c r="AK18" s="8">
        <f>AK19-0.4</f>
        <v>42.6</v>
      </c>
      <c r="AL18" s="8">
        <f>AL19-0.4</f>
        <v>43.6</v>
      </c>
      <c r="AM18" s="8">
        <f>AM19-0.4</f>
        <v>44.6</v>
      </c>
      <c r="AN18" s="8">
        <f>AN19-0.4</f>
        <v>45.6</v>
      </c>
      <c r="AO18" s="8">
        <f>AO19-0.4</f>
        <v>46.6</v>
      </c>
      <c r="AP18" s="8">
        <f>AP19-0.4</f>
        <v>47.6</v>
      </c>
      <c r="AQ18" s="8">
        <f>AQ19-0.24</f>
        <v>48.76</v>
      </c>
      <c r="AR18" s="8">
        <f>AR19-0.28</f>
        <v>49.72</v>
      </c>
      <c r="AS18" s="8">
        <f>AS19-0.32</f>
        <v>50.68</v>
      </c>
      <c r="AT18" s="8">
        <f>AT19-0.36</f>
        <v>51.64</v>
      </c>
      <c r="AU18" s="8">
        <f>AU19-0.6</f>
        <v>52.4</v>
      </c>
      <c r="AV18" s="8">
        <f>AV19-0.6</f>
        <v>53.4</v>
      </c>
      <c r="AW18" s="8">
        <f>AW19-0.6</f>
        <v>54.4</v>
      </c>
      <c r="AX18" s="8">
        <f>AX19-0.6</f>
        <v>55.4</v>
      </c>
      <c r="AY18" s="8">
        <f>AY19-0.6</f>
        <v>56.4</v>
      </c>
      <c r="AZ18" s="8">
        <f>AZ19-0.6</f>
        <v>57.4</v>
      </c>
      <c r="BA18" s="8">
        <f>BA19-0.6</f>
        <v>58.4</v>
      </c>
      <c r="BB18" s="8">
        <f>BB19-0.6</f>
        <v>59.4</v>
      </c>
      <c r="BC18" s="8">
        <f>BC19-0.6</f>
        <v>60.4</v>
      </c>
      <c r="BD18" s="8">
        <f>BD19-0.6</f>
        <v>61.4</v>
      </c>
      <c r="BE18" s="8">
        <f>BE19-0.6</f>
        <v>62.4</v>
      </c>
      <c r="BF18" s="8">
        <f>BF19-0.56</f>
        <v>63.239999999999995</v>
      </c>
      <c r="BG18" s="8">
        <f>BG19-0.52</f>
        <v>64.08</v>
      </c>
      <c r="BH18" s="8">
        <f>BH19-0.48</f>
        <v>64.919999999999987</v>
      </c>
      <c r="BI18" s="8">
        <f>BI19-0.44</f>
        <v>65.759999999999991</v>
      </c>
      <c r="BJ18" s="9">
        <f>BJ19-0.6</f>
        <v>66.399999999999991</v>
      </c>
      <c r="BM18" s="165">
        <v>16</v>
      </c>
    </row>
    <row r="19" spans="1:65" ht="21" x14ac:dyDescent="0.35">
      <c r="A19" s="4" t="s">
        <v>16</v>
      </c>
      <c r="B19" s="5">
        <v>9</v>
      </c>
      <c r="C19" s="8">
        <f>B19+1</f>
        <v>10</v>
      </c>
      <c r="D19" s="8">
        <f>C19+1</f>
        <v>11</v>
      </c>
      <c r="E19" s="8">
        <f>D19+1</f>
        <v>12</v>
      </c>
      <c r="F19" s="8">
        <f>E19+1</f>
        <v>13</v>
      </c>
      <c r="G19" s="5">
        <f>F19+1</f>
        <v>14</v>
      </c>
      <c r="H19" s="8">
        <f>G19+0.8</f>
        <v>14.8</v>
      </c>
      <c r="I19" s="8">
        <f>H19+0.8</f>
        <v>15.600000000000001</v>
      </c>
      <c r="J19" s="8">
        <f>I19+0.8</f>
        <v>16.400000000000002</v>
      </c>
      <c r="K19" s="8">
        <f>J19+0.8</f>
        <v>17.200000000000003</v>
      </c>
      <c r="L19" s="5">
        <f>K19+0.8</f>
        <v>18.000000000000004</v>
      </c>
      <c r="M19" s="8">
        <f>L19+1</f>
        <v>19.000000000000004</v>
      </c>
      <c r="N19" s="8">
        <f>M19+1</f>
        <v>20.000000000000004</v>
      </c>
      <c r="O19" s="8">
        <f>N19+1</f>
        <v>21.000000000000004</v>
      </c>
      <c r="P19" s="8">
        <f>O19+1</f>
        <v>22.000000000000004</v>
      </c>
      <c r="Q19" s="5">
        <f>P19+1</f>
        <v>23.000000000000004</v>
      </c>
      <c r="R19" s="8">
        <f>Q19+1</f>
        <v>24.000000000000004</v>
      </c>
      <c r="S19" s="8">
        <f>R19+1</f>
        <v>25.000000000000004</v>
      </c>
      <c r="T19" s="8">
        <f>S19+1</f>
        <v>26.000000000000004</v>
      </c>
      <c r="U19" s="8">
        <f>T19+1</f>
        <v>27.000000000000004</v>
      </c>
      <c r="V19" s="5">
        <f>U19+1</f>
        <v>28.000000000000004</v>
      </c>
      <c r="W19" s="8">
        <f>V19+1</f>
        <v>29.000000000000004</v>
      </c>
      <c r="X19" s="8">
        <f>W19+1</f>
        <v>30.000000000000004</v>
      </c>
      <c r="Y19" s="8">
        <f>X19+1</f>
        <v>31.000000000000004</v>
      </c>
      <c r="Z19" s="8">
        <f>Y19+1</f>
        <v>32</v>
      </c>
      <c r="AA19" s="5">
        <v>33</v>
      </c>
      <c r="AB19" s="8">
        <v>34</v>
      </c>
      <c r="AC19" s="8">
        <f>AB19+1</f>
        <v>35</v>
      </c>
      <c r="AD19" s="8">
        <f>AC19+1</f>
        <v>36</v>
      </c>
      <c r="AE19" s="8">
        <f>AD19+1</f>
        <v>37</v>
      </c>
      <c r="AF19" s="5">
        <v>38</v>
      </c>
      <c r="AG19" s="8">
        <f>AF19+1</f>
        <v>39</v>
      </c>
      <c r="AH19" s="8">
        <f>AG19+1</f>
        <v>40</v>
      </c>
      <c r="AI19" s="8">
        <f>AH19+1</f>
        <v>41</v>
      </c>
      <c r="AJ19" s="8">
        <f>AI19+1</f>
        <v>42</v>
      </c>
      <c r="AK19" s="5">
        <v>43</v>
      </c>
      <c r="AL19" s="8">
        <f>AK19+1</f>
        <v>44</v>
      </c>
      <c r="AM19" s="8">
        <f>AL19+1</f>
        <v>45</v>
      </c>
      <c r="AN19" s="8">
        <f>AM19+1</f>
        <v>46</v>
      </c>
      <c r="AO19" s="8">
        <f>AN19+1</f>
        <v>47</v>
      </c>
      <c r="AP19" s="5">
        <v>48</v>
      </c>
      <c r="AQ19" s="8">
        <f>AP19+1</f>
        <v>49</v>
      </c>
      <c r="AR19" s="8">
        <f>AQ19+1</f>
        <v>50</v>
      </c>
      <c r="AS19" s="8">
        <f>AR19+1</f>
        <v>51</v>
      </c>
      <c r="AT19" s="8">
        <f>AS19+1</f>
        <v>52</v>
      </c>
      <c r="AU19" s="5">
        <f>AT19+1</f>
        <v>53</v>
      </c>
      <c r="AV19" s="8">
        <f>AU19+1</f>
        <v>54</v>
      </c>
      <c r="AW19" s="8">
        <f>AV19+1</f>
        <v>55</v>
      </c>
      <c r="AX19" s="8">
        <f>AW19+1</f>
        <v>56</v>
      </c>
      <c r="AY19" s="8">
        <f>AX19+1</f>
        <v>57</v>
      </c>
      <c r="AZ19" s="5">
        <f>AY19+1</f>
        <v>58</v>
      </c>
      <c r="BA19" s="8">
        <f>AZ19+1</f>
        <v>59</v>
      </c>
      <c r="BB19" s="8">
        <f>BA19+1</f>
        <v>60</v>
      </c>
      <c r="BC19" s="8">
        <f>BB19+1</f>
        <v>61</v>
      </c>
      <c r="BD19" s="8">
        <f>BC19+1</f>
        <v>62</v>
      </c>
      <c r="BE19" s="5">
        <f>BD19+1</f>
        <v>63</v>
      </c>
      <c r="BF19" s="8">
        <f>BE19+0.8</f>
        <v>63.8</v>
      </c>
      <c r="BG19" s="8">
        <f>BF19+0.8</f>
        <v>64.599999999999994</v>
      </c>
      <c r="BH19" s="8">
        <f>BG19+0.8</f>
        <v>65.399999999999991</v>
      </c>
      <c r="BI19" s="8">
        <f>BH19+0.8</f>
        <v>66.199999999999989</v>
      </c>
      <c r="BJ19" s="13">
        <f>BI19+0.8</f>
        <v>66.999999999999986</v>
      </c>
      <c r="BM19" s="165">
        <v>17</v>
      </c>
    </row>
    <row r="20" spans="1:65" ht="21" x14ac:dyDescent="0.35">
      <c r="A20" s="4" t="s">
        <v>17</v>
      </c>
      <c r="B20" s="8">
        <f>B19+0.2</f>
        <v>9.1999999999999993</v>
      </c>
      <c r="C20" s="8">
        <f>C19+0.2</f>
        <v>10.199999999999999</v>
      </c>
      <c r="D20" s="8">
        <f>D19+0.2</f>
        <v>11.2</v>
      </c>
      <c r="E20" s="8">
        <f>E19+0.2</f>
        <v>12.2</v>
      </c>
      <c r="F20" s="8">
        <f>F19+0.2</f>
        <v>13.2</v>
      </c>
      <c r="G20" s="8">
        <f>G19+0.2</f>
        <v>14.2</v>
      </c>
      <c r="H20" s="8">
        <f>H19+0.2</f>
        <v>15</v>
      </c>
      <c r="I20" s="8">
        <f>I19+0.2</f>
        <v>15.8</v>
      </c>
      <c r="J20" s="8">
        <f>J19+0.4</f>
        <v>16.8</v>
      </c>
      <c r="K20" s="8">
        <f>K19+0.4</f>
        <v>17.600000000000001</v>
      </c>
      <c r="L20" s="8">
        <f>L19+0.4</f>
        <v>18.400000000000002</v>
      </c>
      <c r="M20" s="8">
        <f>M19+0.4</f>
        <v>19.400000000000002</v>
      </c>
      <c r="N20" s="8">
        <f>N19+0.4</f>
        <v>20.400000000000002</v>
      </c>
      <c r="O20" s="8">
        <f>O19+0.4</f>
        <v>21.400000000000002</v>
      </c>
      <c r="P20" s="8">
        <f>P19+0.4</f>
        <v>22.400000000000002</v>
      </c>
      <c r="Q20" s="8">
        <f>Q19+0.4</f>
        <v>23.400000000000002</v>
      </c>
      <c r="R20" s="8">
        <f>R19+0.4</f>
        <v>24.400000000000002</v>
      </c>
      <c r="S20" s="8">
        <f>S19+0.4</f>
        <v>25.400000000000002</v>
      </c>
      <c r="T20" s="8">
        <f>T19+0.4</f>
        <v>26.400000000000002</v>
      </c>
      <c r="U20" s="8">
        <f>U19+0.4</f>
        <v>27.400000000000002</v>
      </c>
      <c r="V20" s="8">
        <f>V19+0.4</f>
        <v>28.400000000000002</v>
      </c>
      <c r="W20" s="8">
        <f>W21-0.4</f>
        <v>29.400000000000006</v>
      </c>
      <c r="X20" s="8">
        <f>X21-0.4</f>
        <v>30.400000000000006</v>
      </c>
      <c r="Y20" s="8">
        <f>Y21-0.4</f>
        <v>31.400000000000006</v>
      </c>
      <c r="Z20" s="8">
        <f>Z21-0.4</f>
        <v>32.400000000000006</v>
      </c>
      <c r="AA20" s="8">
        <f>AA21-0.4</f>
        <v>33.400000000000006</v>
      </c>
      <c r="AB20" s="8">
        <f>AB21-0.4</f>
        <v>34.400000000000006</v>
      </c>
      <c r="AC20" s="8">
        <f>AC21-0.4</f>
        <v>35.400000000000006</v>
      </c>
      <c r="AD20" s="8">
        <f>AD21-0.4</f>
        <v>36.400000000000006</v>
      </c>
      <c r="AE20" s="8">
        <f>AE21-0.4</f>
        <v>37.400000000000006</v>
      </c>
      <c r="AF20" s="8">
        <f>AF21-0.4</f>
        <v>38.400000000000006</v>
      </c>
      <c r="AG20" s="8">
        <f>AG21-0.4</f>
        <v>39.400000000000006</v>
      </c>
      <c r="AH20" s="8">
        <f>AH21-0.4</f>
        <v>40.400000000000006</v>
      </c>
      <c r="AI20" s="8">
        <f>AI21-0.4</f>
        <v>41.400000000000006</v>
      </c>
      <c r="AJ20" s="8">
        <f>AJ21-0.4</f>
        <v>42.400000000000006</v>
      </c>
      <c r="AK20" s="8">
        <f>AK21-0.4</f>
        <v>43.400000000000006</v>
      </c>
      <c r="AL20" s="8">
        <f>AL21-0.4</f>
        <v>44.400000000000006</v>
      </c>
      <c r="AM20" s="8">
        <f>AM21-0.4</f>
        <v>45.400000000000006</v>
      </c>
      <c r="AN20" s="8">
        <f>AN21-0.4</f>
        <v>46.400000000000006</v>
      </c>
      <c r="AO20" s="8">
        <f>AO21-0.4</f>
        <v>47.400000000000006</v>
      </c>
      <c r="AP20" s="8">
        <f>AP21-0.4</f>
        <v>48.400000000000006</v>
      </c>
      <c r="AQ20" s="8">
        <f>AQ21-0.4</f>
        <v>49.400000000000006</v>
      </c>
      <c r="AR20" s="8">
        <f>AR21-0.4</f>
        <v>50.400000000000006</v>
      </c>
      <c r="AS20" s="8">
        <f>AS21-0.4</f>
        <v>51.400000000000006</v>
      </c>
      <c r="AT20" s="8">
        <f>AT21-0.4</f>
        <v>52.400000000000006</v>
      </c>
      <c r="AU20" s="8">
        <f>AU21-0.4</f>
        <v>53.400000000000006</v>
      </c>
      <c r="AV20" s="8">
        <f>AV21-0.4</f>
        <v>54.400000000000006</v>
      </c>
      <c r="AW20" s="8">
        <f>AW21-0.4</f>
        <v>55.400000000000006</v>
      </c>
      <c r="AX20" s="8">
        <f>AX21-0.4</f>
        <v>56.400000000000006</v>
      </c>
      <c r="AY20" s="8">
        <f>AY21-0.4</f>
        <v>57.400000000000006</v>
      </c>
      <c r="AZ20" s="8">
        <f>AZ21-0.4</f>
        <v>58.400000000000006</v>
      </c>
      <c r="BA20" s="8">
        <f>BA21-0.4</f>
        <v>59.400000000000006</v>
      </c>
      <c r="BB20" s="8">
        <f>BB21-0.4</f>
        <v>60.400000000000006</v>
      </c>
      <c r="BC20" s="8">
        <f>BC21-0.4</f>
        <v>61.400000000000006</v>
      </c>
      <c r="BD20" s="8">
        <f>BD21-0.4</f>
        <v>62.400000000000006</v>
      </c>
      <c r="BE20" s="8">
        <f>BE21-0.4</f>
        <v>63.399999999999991</v>
      </c>
      <c r="BF20" s="20">
        <f>BF21-0.44</f>
        <v>64.240000000000009</v>
      </c>
      <c r="BG20" s="20">
        <f>BG21-0.48</f>
        <v>65.079999999999984</v>
      </c>
      <c r="BH20" s="20">
        <f>BH21-0.52</f>
        <v>65.920000000000016</v>
      </c>
      <c r="BI20" s="8">
        <f>BI21-0.56</f>
        <v>66.759999999999991</v>
      </c>
      <c r="BJ20" s="9">
        <f>BJ21-0.6</f>
        <v>67.600000000000023</v>
      </c>
      <c r="BM20" s="165">
        <v>18</v>
      </c>
    </row>
    <row r="21" spans="1:65" ht="21" x14ac:dyDescent="0.35">
      <c r="A21" s="4" t="s">
        <v>18</v>
      </c>
      <c r="B21" s="8">
        <f>B20+0.2</f>
        <v>9.3999999999999986</v>
      </c>
      <c r="C21" s="8">
        <f>C20+0.2</f>
        <v>10.399999999999999</v>
      </c>
      <c r="D21" s="8">
        <f>D20+0.2</f>
        <v>11.399999999999999</v>
      </c>
      <c r="E21" s="8">
        <f>E20+0.2</f>
        <v>12.399999999999999</v>
      </c>
      <c r="F21" s="8">
        <f>F20+0.2</f>
        <v>13.399999999999999</v>
      </c>
      <c r="G21" s="8">
        <f>G20+0.2</f>
        <v>14.399999999999999</v>
      </c>
      <c r="H21" s="8">
        <f>H20+0.2</f>
        <v>15.2</v>
      </c>
      <c r="I21" s="8">
        <f>I20+0.2</f>
        <v>16</v>
      </c>
      <c r="J21" s="8">
        <f>J20+0.4</f>
        <v>17.2</v>
      </c>
      <c r="K21" s="8">
        <f>K20+0.4</f>
        <v>18</v>
      </c>
      <c r="L21" s="8">
        <f>L20+0.4</f>
        <v>18.8</v>
      </c>
      <c r="M21" s="8">
        <f>M20+0.4</f>
        <v>19.8</v>
      </c>
      <c r="N21" s="8">
        <f>N20+0.4</f>
        <v>20.8</v>
      </c>
      <c r="O21" s="8">
        <f>O20+0.4</f>
        <v>21.8</v>
      </c>
      <c r="P21" s="8">
        <f>P20+0.4</f>
        <v>22.8</v>
      </c>
      <c r="Q21" s="8">
        <f>Q20+0.4</f>
        <v>23.8</v>
      </c>
      <c r="R21" s="8">
        <f>R20+0.4</f>
        <v>24.8</v>
      </c>
      <c r="S21" s="8">
        <f>S20+0.4</f>
        <v>25.8</v>
      </c>
      <c r="T21" s="8">
        <f>T20+0.4</f>
        <v>26.8</v>
      </c>
      <c r="U21" s="8">
        <f>U20+0.4</f>
        <v>27.8</v>
      </c>
      <c r="V21" s="8">
        <f>V20+0.4</f>
        <v>28.8</v>
      </c>
      <c r="W21" s="8">
        <f>W22-0.4</f>
        <v>29.800000000000004</v>
      </c>
      <c r="X21" s="8">
        <f>X22-0.4</f>
        <v>30.800000000000004</v>
      </c>
      <c r="Y21" s="8">
        <f>Y22-0.4</f>
        <v>31.800000000000004</v>
      </c>
      <c r="Z21" s="8">
        <f>Z22-0.4</f>
        <v>32.800000000000004</v>
      </c>
      <c r="AA21" s="8">
        <f>AA22-0.4</f>
        <v>33.800000000000004</v>
      </c>
      <c r="AB21" s="8">
        <f>AB22-0.4</f>
        <v>34.800000000000004</v>
      </c>
      <c r="AC21" s="8">
        <f>AC22-0.4</f>
        <v>35.800000000000004</v>
      </c>
      <c r="AD21" s="8">
        <f>AD22-0.4</f>
        <v>36.800000000000004</v>
      </c>
      <c r="AE21" s="8">
        <f>AE22-0.4</f>
        <v>37.800000000000004</v>
      </c>
      <c r="AF21" s="8">
        <f>AF22-0.4</f>
        <v>38.800000000000004</v>
      </c>
      <c r="AG21" s="8">
        <f>AG22-0.4</f>
        <v>39.800000000000004</v>
      </c>
      <c r="AH21" s="8">
        <f>AH22-0.4</f>
        <v>40.800000000000004</v>
      </c>
      <c r="AI21" s="8">
        <f>AI22-0.4</f>
        <v>41.800000000000004</v>
      </c>
      <c r="AJ21" s="8">
        <f>AJ22-0.4</f>
        <v>42.800000000000004</v>
      </c>
      <c r="AK21" s="8">
        <f>AK22-0.4</f>
        <v>43.800000000000004</v>
      </c>
      <c r="AL21" s="8">
        <f>AL22-0.4</f>
        <v>44.800000000000004</v>
      </c>
      <c r="AM21" s="8">
        <f>AM22-0.4</f>
        <v>45.800000000000004</v>
      </c>
      <c r="AN21" s="8">
        <f>AN22-0.4</f>
        <v>46.800000000000004</v>
      </c>
      <c r="AO21" s="8">
        <f>AO22-0.4</f>
        <v>47.800000000000004</v>
      </c>
      <c r="AP21" s="8">
        <f>AP22-0.4</f>
        <v>48.800000000000004</v>
      </c>
      <c r="AQ21" s="8">
        <f>AQ22-0.4</f>
        <v>49.800000000000004</v>
      </c>
      <c r="AR21" s="8">
        <f>AR22-0.4</f>
        <v>50.800000000000004</v>
      </c>
      <c r="AS21" s="8">
        <f>AS22-0.4</f>
        <v>51.800000000000004</v>
      </c>
      <c r="AT21" s="8">
        <f>AT22-0.4</f>
        <v>52.800000000000004</v>
      </c>
      <c r="AU21" s="8">
        <f>AU22-0.4</f>
        <v>53.800000000000004</v>
      </c>
      <c r="AV21" s="8">
        <f>AV22-0.4</f>
        <v>54.800000000000004</v>
      </c>
      <c r="AW21" s="8">
        <f>AW22-0.4</f>
        <v>55.800000000000004</v>
      </c>
      <c r="AX21" s="8">
        <f>AX22-0.4</f>
        <v>56.800000000000004</v>
      </c>
      <c r="AY21" s="8">
        <f>AY22-0.4</f>
        <v>57.800000000000004</v>
      </c>
      <c r="AZ21" s="8">
        <f>AZ22-0.4</f>
        <v>58.800000000000004</v>
      </c>
      <c r="BA21" s="8">
        <f>BA22-0.4</f>
        <v>59.800000000000004</v>
      </c>
      <c r="BB21" s="8">
        <f>BB22-0.4</f>
        <v>60.800000000000004</v>
      </c>
      <c r="BC21" s="8">
        <f>BC22-0.4</f>
        <v>61.800000000000004</v>
      </c>
      <c r="BD21" s="8">
        <f>BD22-0.4</f>
        <v>62.800000000000004</v>
      </c>
      <c r="BE21" s="8">
        <f>BE22-0.4</f>
        <v>63.79999999999999</v>
      </c>
      <c r="BF21" s="20">
        <f>BF22-0.44</f>
        <v>64.680000000000007</v>
      </c>
      <c r="BG21" s="20">
        <f>BG22-0.48</f>
        <v>65.559999999999988</v>
      </c>
      <c r="BH21" s="20">
        <f>BH22-0.52</f>
        <v>66.440000000000012</v>
      </c>
      <c r="BI21" s="8">
        <f>BI22-0.56</f>
        <v>67.319999999999993</v>
      </c>
      <c r="BJ21" s="9">
        <f>BJ22-0.6</f>
        <v>68.200000000000017</v>
      </c>
      <c r="BM21" s="165">
        <v>19</v>
      </c>
    </row>
    <row r="22" spans="1:65" ht="21" x14ac:dyDescent="0.35">
      <c r="A22" s="4" t="s">
        <v>19</v>
      </c>
      <c r="B22" s="8">
        <f>B21+0.2</f>
        <v>9.5999999999999979</v>
      </c>
      <c r="C22" s="8">
        <f>C21+0.2</f>
        <v>10.599999999999998</v>
      </c>
      <c r="D22" s="8">
        <f>D21+0.2</f>
        <v>11.599999999999998</v>
      </c>
      <c r="E22" s="8">
        <f>E21+0.2</f>
        <v>12.599999999999998</v>
      </c>
      <c r="F22" s="8">
        <f>F21+0.2</f>
        <v>13.599999999999998</v>
      </c>
      <c r="G22" s="8">
        <f>G21+0.2</f>
        <v>14.599999999999998</v>
      </c>
      <c r="H22" s="8">
        <f>H21+0.2</f>
        <v>15.399999999999999</v>
      </c>
      <c r="I22" s="8">
        <f>I21+0.2</f>
        <v>16.2</v>
      </c>
      <c r="J22" s="8">
        <f>J21+0.4</f>
        <v>17.599999999999998</v>
      </c>
      <c r="K22" s="8">
        <f>K21+0.4</f>
        <v>18.399999999999999</v>
      </c>
      <c r="L22" s="8">
        <f>L21+0.4</f>
        <v>19.2</v>
      </c>
      <c r="M22" s="8">
        <f>M21+0.4</f>
        <v>20.2</v>
      </c>
      <c r="N22" s="8">
        <f>N21+0.4</f>
        <v>21.2</v>
      </c>
      <c r="O22" s="8">
        <f>O21+0.4</f>
        <v>22.2</v>
      </c>
      <c r="P22" s="8">
        <f>P21+0.4</f>
        <v>23.2</v>
      </c>
      <c r="Q22" s="8">
        <f>Q21+0.4</f>
        <v>24.2</v>
      </c>
      <c r="R22" s="8">
        <f>R21+0.4</f>
        <v>25.2</v>
      </c>
      <c r="S22" s="8">
        <f>S21+0.4</f>
        <v>26.2</v>
      </c>
      <c r="T22" s="8">
        <f>T21+0.4</f>
        <v>27.2</v>
      </c>
      <c r="U22" s="8">
        <f>U21+0.4</f>
        <v>28.2</v>
      </c>
      <c r="V22" s="8">
        <f>V21+0.4</f>
        <v>29.2</v>
      </c>
      <c r="W22" s="8">
        <f>W23-0.4</f>
        <v>30.200000000000003</v>
      </c>
      <c r="X22" s="8">
        <f>X23-0.4</f>
        <v>31.200000000000003</v>
      </c>
      <c r="Y22" s="8">
        <f>Y23-0.4</f>
        <v>32.200000000000003</v>
      </c>
      <c r="Z22" s="8">
        <f>Z23-0.4</f>
        <v>33.200000000000003</v>
      </c>
      <c r="AA22" s="8">
        <f>AA23-0.4</f>
        <v>34.200000000000003</v>
      </c>
      <c r="AB22" s="8">
        <f>AB23-0.4</f>
        <v>35.200000000000003</v>
      </c>
      <c r="AC22" s="8">
        <f>AC23-0.4</f>
        <v>36.200000000000003</v>
      </c>
      <c r="AD22" s="8">
        <f>AD23-0.4</f>
        <v>37.200000000000003</v>
      </c>
      <c r="AE22" s="8">
        <f>AE23-0.4</f>
        <v>38.200000000000003</v>
      </c>
      <c r="AF22" s="8">
        <f>AF23-0.4</f>
        <v>39.200000000000003</v>
      </c>
      <c r="AG22" s="8">
        <f>AG23-0.4</f>
        <v>40.200000000000003</v>
      </c>
      <c r="AH22" s="8">
        <f>AH23-0.4</f>
        <v>41.2</v>
      </c>
      <c r="AI22" s="8">
        <f>AI23-0.4</f>
        <v>42.2</v>
      </c>
      <c r="AJ22" s="8">
        <f>AJ23-0.4</f>
        <v>43.2</v>
      </c>
      <c r="AK22" s="8">
        <f>AK23-0.4</f>
        <v>44.2</v>
      </c>
      <c r="AL22" s="8">
        <f>AL23-0.4</f>
        <v>45.2</v>
      </c>
      <c r="AM22" s="8">
        <f>AM23-0.4</f>
        <v>46.2</v>
      </c>
      <c r="AN22" s="8">
        <f>AN23-0.4</f>
        <v>47.2</v>
      </c>
      <c r="AO22" s="8">
        <f>AO23-0.4</f>
        <v>48.2</v>
      </c>
      <c r="AP22" s="8">
        <f>AP23-0.4</f>
        <v>49.2</v>
      </c>
      <c r="AQ22" s="8">
        <f>AQ23-0.4</f>
        <v>50.2</v>
      </c>
      <c r="AR22" s="8">
        <f>AR23-0.4</f>
        <v>51.2</v>
      </c>
      <c r="AS22" s="8">
        <f>AS23-0.4</f>
        <v>52.2</v>
      </c>
      <c r="AT22" s="8">
        <f>AT23-0.4</f>
        <v>53.2</v>
      </c>
      <c r="AU22" s="8">
        <f>AU23-0.4</f>
        <v>54.2</v>
      </c>
      <c r="AV22" s="8">
        <f>AV23-0.4</f>
        <v>55.2</v>
      </c>
      <c r="AW22" s="8">
        <f>AW23-0.4</f>
        <v>56.2</v>
      </c>
      <c r="AX22" s="8">
        <f>AX23-0.4</f>
        <v>57.2</v>
      </c>
      <c r="AY22" s="8">
        <f>AY23-0.4</f>
        <v>58.2</v>
      </c>
      <c r="AZ22" s="8">
        <f>AZ23-0.4</f>
        <v>59.2</v>
      </c>
      <c r="BA22" s="8">
        <f>BA23-0.4</f>
        <v>60.2</v>
      </c>
      <c r="BB22" s="8">
        <f>BB23-0.4</f>
        <v>61.2</v>
      </c>
      <c r="BC22" s="8">
        <f>BC23-0.4</f>
        <v>62.2</v>
      </c>
      <c r="BD22" s="8">
        <f>BD23-0.4</f>
        <v>63.2</v>
      </c>
      <c r="BE22" s="8">
        <f>BE23-0.4</f>
        <v>64.199999999999989</v>
      </c>
      <c r="BF22" s="20">
        <f>BF23-0.44</f>
        <v>65.12</v>
      </c>
      <c r="BG22" s="20">
        <f>BG23-0.48</f>
        <v>66.039999999999992</v>
      </c>
      <c r="BH22" s="20">
        <f>BH23-0.52</f>
        <v>66.960000000000008</v>
      </c>
      <c r="BI22" s="8">
        <f>BI23-0.56</f>
        <v>67.88</v>
      </c>
      <c r="BJ22" s="9">
        <f>BJ23-0.6</f>
        <v>68.800000000000011</v>
      </c>
      <c r="BM22" s="165">
        <v>20</v>
      </c>
    </row>
    <row r="23" spans="1:65" ht="21" x14ac:dyDescent="0.35">
      <c r="A23" s="23" t="s">
        <v>20</v>
      </c>
      <c r="B23" s="6">
        <f>B22+0.2</f>
        <v>9.7999999999999972</v>
      </c>
      <c r="C23" s="6">
        <f>C22+0.2</f>
        <v>10.799999999999997</v>
      </c>
      <c r="D23" s="6">
        <f>D22+0.2</f>
        <v>11.799999999999997</v>
      </c>
      <c r="E23" s="6">
        <f>E22+0.2</f>
        <v>12.799999999999997</v>
      </c>
      <c r="F23" s="6">
        <f>F22+0.2</f>
        <v>13.799999999999997</v>
      </c>
      <c r="G23" s="6">
        <f>G22+0.2</f>
        <v>14.799999999999997</v>
      </c>
      <c r="H23" s="6">
        <f>H22+0.2</f>
        <v>15.599999999999998</v>
      </c>
      <c r="I23" s="6">
        <f>I22+0.2</f>
        <v>16.399999999999999</v>
      </c>
      <c r="J23" s="6">
        <f>J22+0.4</f>
        <v>17.999999999999996</v>
      </c>
      <c r="K23" s="6">
        <f>K22+0.4</f>
        <v>18.799999999999997</v>
      </c>
      <c r="L23" s="6">
        <f>L22+0.4</f>
        <v>19.599999999999998</v>
      </c>
      <c r="M23" s="6">
        <f>M22+0.4</f>
        <v>20.599999999999998</v>
      </c>
      <c r="N23" s="6">
        <f>N22+0.4</f>
        <v>21.599999999999998</v>
      </c>
      <c r="O23" s="6">
        <f>O22+0.4</f>
        <v>22.599999999999998</v>
      </c>
      <c r="P23" s="6">
        <f>P22+0.4</f>
        <v>23.599999999999998</v>
      </c>
      <c r="Q23" s="6">
        <f>Q22+0.4</f>
        <v>24.599999999999998</v>
      </c>
      <c r="R23" s="6">
        <f>R22+0.4</f>
        <v>25.599999999999998</v>
      </c>
      <c r="S23" s="6">
        <f>S22+0.4</f>
        <v>26.599999999999998</v>
      </c>
      <c r="T23" s="6">
        <f>T22+0.4</f>
        <v>27.599999999999998</v>
      </c>
      <c r="U23" s="6">
        <f>U22+0.4</f>
        <v>28.599999999999998</v>
      </c>
      <c r="V23" s="6">
        <f>V22+0.4</f>
        <v>29.599999999999998</v>
      </c>
      <c r="W23" s="6">
        <f>W3-0.4</f>
        <v>30.6</v>
      </c>
      <c r="X23" s="6">
        <f>X3-0.4</f>
        <v>31.6</v>
      </c>
      <c r="Y23" s="6">
        <f>Y3-0.4</f>
        <v>32.6</v>
      </c>
      <c r="Z23" s="6">
        <f>Z3-0.4</f>
        <v>33.6</v>
      </c>
      <c r="AA23" s="6">
        <f>AA3-0.4</f>
        <v>34.6</v>
      </c>
      <c r="AB23" s="6">
        <f>AB3-0.4</f>
        <v>35.6</v>
      </c>
      <c r="AC23" s="6">
        <f>AC3-0.4</f>
        <v>36.6</v>
      </c>
      <c r="AD23" s="6">
        <f>AD3-0.4</f>
        <v>37.6</v>
      </c>
      <c r="AE23" s="6">
        <f>AE3-0.4</f>
        <v>38.6</v>
      </c>
      <c r="AF23" s="6">
        <f>AF3-0.4</f>
        <v>39.6</v>
      </c>
      <c r="AG23" s="6">
        <f>AG3-0.4</f>
        <v>40.6</v>
      </c>
      <c r="AH23" s="6">
        <f>AH3-0.4</f>
        <v>41.6</v>
      </c>
      <c r="AI23" s="6">
        <f>AI3-0.4</f>
        <v>42.6</v>
      </c>
      <c r="AJ23" s="6">
        <f>AJ3-0.4</f>
        <v>43.6</v>
      </c>
      <c r="AK23" s="6">
        <f>AK3-0.4</f>
        <v>44.6</v>
      </c>
      <c r="AL23" s="6">
        <f>AL3-0.4</f>
        <v>45.6</v>
      </c>
      <c r="AM23" s="6">
        <f>AM3-0.4</f>
        <v>46.6</v>
      </c>
      <c r="AN23" s="6">
        <f>AN3-0.4</f>
        <v>47.6</v>
      </c>
      <c r="AO23" s="6">
        <f>AO3-0.4</f>
        <v>48.6</v>
      </c>
      <c r="AP23" s="6">
        <f>AP3-0.4</f>
        <v>49.6</v>
      </c>
      <c r="AQ23" s="6">
        <f>AQ3-0.4</f>
        <v>50.6</v>
      </c>
      <c r="AR23" s="6">
        <f>AR3-0.4</f>
        <v>51.6</v>
      </c>
      <c r="AS23" s="6">
        <f>AS3-0.4</f>
        <v>52.6</v>
      </c>
      <c r="AT23" s="6">
        <f>AT3-0.4</f>
        <v>53.6</v>
      </c>
      <c r="AU23" s="6">
        <f>AU3-0.4</f>
        <v>54.6</v>
      </c>
      <c r="AV23" s="6">
        <f>AV3-0.4</f>
        <v>55.6</v>
      </c>
      <c r="AW23" s="6">
        <f>AW3-0.4</f>
        <v>56.6</v>
      </c>
      <c r="AX23" s="6">
        <f>AX3-0.4</f>
        <v>57.6</v>
      </c>
      <c r="AY23" s="6">
        <f>AY3-0.4</f>
        <v>58.6</v>
      </c>
      <c r="AZ23" s="6">
        <f>AZ3-0.4</f>
        <v>59.6</v>
      </c>
      <c r="BA23" s="6">
        <f>BA3-0.4</f>
        <v>60.6</v>
      </c>
      <c r="BB23" s="6">
        <f>BB3-0.4</f>
        <v>61.6</v>
      </c>
      <c r="BC23" s="6">
        <f>BC3-0.4</f>
        <v>62.6</v>
      </c>
      <c r="BD23" s="6">
        <f>BD3-0.4</f>
        <v>63.6</v>
      </c>
      <c r="BE23" s="6">
        <f>BE3-0.4</f>
        <v>64.599999999999994</v>
      </c>
      <c r="BF23" s="21">
        <f>BF3-0.44</f>
        <v>65.56</v>
      </c>
      <c r="BG23" s="21">
        <f>BG3-0.48</f>
        <v>66.52</v>
      </c>
      <c r="BH23" s="21">
        <f>BH3-0.52</f>
        <v>67.48</v>
      </c>
      <c r="BI23" s="6">
        <f>BI3-0.56</f>
        <v>68.44</v>
      </c>
      <c r="BJ23" s="7">
        <f>BJ3-0.6</f>
        <v>69.400000000000006</v>
      </c>
      <c r="BM23" s="165">
        <v>21</v>
      </c>
    </row>
    <row r="24" spans="1:65" ht="21" x14ac:dyDescent="0.35">
      <c r="A24" s="12" t="s">
        <v>22</v>
      </c>
      <c r="B24" s="10">
        <f>B3</f>
        <v>10</v>
      </c>
      <c r="C24" s="10">
        <f>C3+0.04</f>
        <v>11.04</v>
      </c>
      <c r="D24" s="10">
        <f>D3+0.04</f>
        <v>12.04</v>
      </c>
      <c r="E24" s="10">
        <f>E3+0.04</f>
        <v>13.04</v>
      </c>
      <c r="F24" s="10">
        <f>F3+0.2</f>
        <v>14.2</v>
      </c>
      <c r="G24" s="10">
        <f>G3+0.2</f>
        <v>15.2</v>
      </c>
      <c r="H24" s="10">
        <f>H3+0.2</f>
        <v>16.2</v>
      </c>
      <c r="I24" s="10">
        <f>I3+0.2</f>
        <v>17.2</v>
      </c>
      <c r="J24" s="10">
        <f>J3+0.2</f>
        <v>18.2</v>
      </c>
      <c r="K24" s="10">
        <f>K3+0.2</f>
        <v>19.2</v>
      </c>
      <c r="L24" s="10">
        <f>L3+0.2</f>
        <v>20.2</v>
      </c>
      <c r="M24" s="10">
        <f>M3+0.2</f>
        <v>21.2</v>
      </c>
      <c r="N24" s="10">
        <f>N3+0.2</f>
        <v>22.2</v>
      </c>
      <c r="O24" s="10">
        <f>O3+0.2</f>
        <v>23.2</v>
      </c>
      <c r="P24" s="10">
        <f>P3+0.4</f>
        <v>24.4</v>
      </c>
      <c r="Q24" s="10">
        <f>Q3+0.4</f>
        <v>25.4</v>
      </c>
      <c r="R24" s="10">
        <f>R3+0.4</f>
        <v>26.4</v>
      </c>
      <c r="S24" s="10">
        <f>S3+0.4</f>
        <v>27.4</v>
      </c>
      <c r="T24" s="10">
        <f>T3+0.4</f>
        <v>28.4</v>
      </c>
      <c r="U24" s="10">
        <f>U3+0.4</f>
        <v>29.4</v>
      </c>
      <c r="V24" s="10">
        <f>V3+0.4</f>
        <v>30.4</v>
      </c>
      <c r="W24" s="10">
        <f>W3+0.4</f>
        <v>31.4</v>
      </c>
      <c r="X24" s="10">
        <f>X3+0.4</f>
        <v>32.4</v>
      </c>
      <c r="Y24" s="10">
        <f>Y3+0.4</f>
        <v>33.4</v>
      </c>
      <c r="Z24" s="10">
        <f>Z3+0.4</f>
        <v>34.4</v>
      </c>
      <c r="AA24" s="10">
        <f>AA3+0.4</f>
        <v>35.4</v>
      </c>
      <c r="AB24" s="10">
        <f>AB3+0.4</f>
        <v>36.4</v>
      </c>
      <c r="AC24" s="10">
        <f>AC3+0.4</f>
        <v>37.4</v>
      </c>
      <c r="AD24" s="10">
        <f>AD3+0.4</f>
        <v>38.4</v>
      </c>
      <c r="AE24" s="10">
        <f>AE3+0.4</f>
        <v>39.4</v>
      </c>
      <c r="AF24" s="10">
        <f>AF3+0.4</f>
        <v>40.4</v>
      </c>
      <c r="AG24" s="10">
        <f>AG3+0.4</f>
        <v>41.4</v>
      </c>
      <c r="AH24" s="10">
        <f>AH3+0.4</f>
        <v>42.4</v>
      </c>
      <c r="AI24" s="10">
        <f>AI3+0.4</f>
        <v>43.4</v>
      </c>
      <c r="AJ24" s="10">
        <f>AJ3+0.4</f>
        <v>44.4</v>
      </c>
      <c r="AK24" s="10">
        <f>AK3+0.4</f>
        <v>45.4</v>
      </c>
      <c r="AL24" s="10">
        <f>AL3+0.4</f>
        <v>46.4</v>
      </c>
      <c r="AM24" s="10">
        <f>AM3+0.4</f>
        <v>47.4</v>
      </c>
      <c r="AN24" s="10">
        <f>AN3+0.4</f>
        <v>48.4</v>
      </c>
      <c r="AO24" s="10">
        <f>AO3+0.4</f>
        <v>49.4</v>
      </c>
      <c r="AP24" s="10">
        <f>AP3+0.4</f>
        <v>50.4</v>
      </c>
      <c r="AQ24" s="10">
        <f>AQ3+0.4</f>
        <v>51.4</v>
      </c>
      <c r="AR24" s="10">
        <f>AR3+0.4</f>
        <v>52.4</v>
      </c>
      <c r="AS24" s="10">
        <f>AS3+0.4</f>
        <v>53.4</v>
      </c>
      <c r="AT24" s="10">
        <f>AT3+0.4</f>
        <v>54.4</v>
      </c>
      <c r="AU24" s="10">
        <f>AU3+0.4</f>
        <v>55.4</v>
      </c>
      <c r="AV24" s="10">
        <f>AV3+0.4</f>
        <v>56.4</v>
      </c>
      <c r="AW24" s="10">
        <f>AW3+0.4</f>
        <v>57.4</v>
      </c>
      <c r="AX24" s="10">
        <f>AX3+0.4</f>
        <v>58.4</v>
      </c>
      <c r="AY24" s="10">
        <f>AY3+0.4</f>
        <v>59.4</v>
      </c>
      <c r="AZ24" s="10">
        <f>AZ3+0.4</f>
        <v>60.4</v>
      </c>
      <c r="BA24" s="10">
        <f>BA3+0.4</f>
        <v>61.4</v>
      </c>
      <c r="BB24" s="10">
        <f>BB3+0.4</f>
        <v>62.4</v>
      </c>
      <c r="BC24" s="10">
        <f>BC3+0.4</f>
        <v>63.4</v>
      </c>
      <c r="BD24" s="10">
        <f>BD3+0.4</f>
        <v>64.400000000000006</v>
      </c>
      <c r="BE24" s="10">
        <f>BE3+0.4</f>
        <v>65.400000000000006</v>
      </c>
      <c r="BF24" s="10">
        <f>BF3+0.4</f>
        <v>66.400000000000006</v>
      </c>
      <c r="BG24" s="10">
        <f>BG3+0.4</f>
        <v>67.400000000000006</v>
      </c>
      <c r="BH24" s="10">
        <f>BH3+0.4</f>
        <v>68.400000000000006</v>
      </c>
      <c r="BI24" s="10">
        <f>BI3+0.4</f>
        <v>69.400000000000006</v>
      </c>
      <c r="BJ24" s="11">
        <f>BJ3+0.4</f>
        <v>70.400000000000006</v>
      </c>
      <c r="BM24" s="165">
        <v>22</v>
      </c>
    </row>
    <row r="25" spans="1:65" ht="21" x14ac:dyDescent="0.35">
      <c r="A25" s="4" t="s">
        <v>23</v>
      </c>
      <c r="B25" s="8">
        <f t="shared" ref="B25:B27" si="4">B24</f>
        <v>10</v>
      </c>
      <c r="C25" s="8">
        <f t="shared" ref="C25:E27" si="5">C24+0.04</f>
        <v>11.079999999999998</v>
      </c>
      <c r="D25" s="8">
        <f t="shared" si="5"/>
        <v>12.079999999999998</v>
      </c>
      <c r="E25" s="8">
        <f t="shared" si="5"/>
        <v>13.079999999999998</v>
      </c>
      <c r="F25" s="8">
        <f t="shared" ref="F25:G27" si="6">F24+0.2</f>
        <v>14.399999999999999</v>
      </c>
      <c r="G25" s="8">
        <f t="shared" si="6"/>
        <v>15.399999999999999</v>
      </c>
      <c r="H25" s="8">
        <f t="shared" ref="H25:M27" si="7">H24+0.2</f>
        <v>16.399999999999999</v>
      </c>
      <c r="I25" s="8">
        <f t="shared" si="7"/>
        <v>17.399999999999999</v>
      </c>
      <c r="J25" s="8">
        <f t="shared" si="7"/>
        <v>18.399999999999999</v>
      </c>
      <c r="K25" s="8">
        <f t="shared" si="7"/>
        <v>19.399999999999999</v>
      </c>
      <c r="L25" s="8">
        <f t="shared" si="7"/>
        <v>20.399999999999999</v>
      </c>
      <c r="M25" s="8">
        <f t="shared" si="7"/>
        <v>21.4</v>
      </c>
      <c r="N25" s="8">
        <f t="shared" ref="N25:O27" si="8">N24+0.2</f>
        <v>22.4</v>
      </c>
      <c r="O25" s="8">
        <f t="shared" si="8"/>
        <v>23.4</v>
      </c>
      <c r="P25" s="8">
        <f t="shared" ref="P25:V27" si="9">P24+0.4</f>
        <v>24.799999999999997</v>
      </c>
      <c r="Q25" s="8">
        <f t="shared" si="9"/>
        <v>25.799999999999997</v>
      </c>
      <c r="R25" s="8">
        <f t="shared" si="9"/>
        <v>26.799999999999997</v>
      </c>
      <c r="S25" s="8">
        <f t="shared" si="9"/>
        <v>27.799999999999997</v>
      </c>
      <c r="T25" s="8">
        <f t="shared" si="9"/>
        <v>28.799999999999997</v>
      </c>
      <c r="U25" s="8">
        <f t="shared" si="9"/>
        <v>29.799999999999997</v>
      </c>
      <c r="V25" s="8">
        <f t="shared" si="9"/>
        <v>30.799999999999997</v>
      </c>
      <c r="W25" s="8">
        <f t="shared" ref="W25:AP27" si="10">W24+0.4</f>
        <v>31.799999999999997</v>
      </c>
      <c r="X25" s="8">
        <f t="shared" si="10"/>
        <v>32.799999999999997</v>
      </c>
      <c r="Y25" s="8">
        <f t="shared" si="10"/>
        <v>33.799999999999997</v>
      </c>
      <c r="Z25" s="8">
        <f t="shared" si="10"/>
        <v>34.799999999999997</v>
      </c>
      <c r="AA25" s="8">
        <f t="shared" si="10"/>
        <v>35.799999999999997</v>
      </c>
      <c r="AB25" s="8">
        <f t="shared" si="10"/>
        <v>36.799999999999997</v>
      </c>
      <c r="AC25" s="8">
        <f t="shared" si="10"/>
        <v>37.799999999999997</v>
      </c>
      <c r="AD25" s="8">
        <f t="shared" si="10"/>
        <v>38.799999999999997</v>
      </c>
      <c r="AE25" s="8">
        <f t="shared" si="10"/>
        <v>39.799999999999997</v>
      </c>
      <c r="AF25" s="8">
        <f t="shared" si="10"/>
        <v>40.799999999999997</v>
      </c>
      <c r="AG25" s="8">
        <f t="shared" si="10"/>
        <v>41.8</v>
      </c>
      <c r="AH25" s="8">
        <f t="shared" si="10"/>
        <v>42.8</v>
      </c>
      <c r="AI25" s="8">
        <f t="shared" si="10"/>
        <v>43.8</v>
      </c>
      <c r="AJ25" s="8">
        <f t="shared" si="10"/>
        <v>44.8</v>
      </c>
      <c r="AK25" s="8">
        <f t="shared" si="10"/>
        <v>45.8</v>
      </c>
      <c r="AL25" s="8">
        <f t="shared" si="10"/>
        <v>46.8</v>
      </c>
      <c r="AM25" s="8">
        <f t="shared" si="10"/>
        <v>47.8</v>
      </c>
      <c r="AN25" s="8">
        <f t="shared" si="10"/>
        <v>48.8</v>
      </c>
      <c r="AO25" s="8">
        <f t="shared" si="10"/>
        <v>49.8</v>
      </c>
      <c r="AP25" s="8">
        <f t="shared" si="10"/>
        <v>50.8</v>
      </c>
      <c r="AQ25" s="8">
        <f t="shared" ref="AQ25:BF27" si="11">AQ24+0.4</f>
        <v>51.8</v>
      </c>
      <c r="AR25" s="8">
        <f t="shared" si="11"/>
        <v>52.8</v>
      </c>
      <c r="AS25" s="8">
        <f t="shared" si="11"/>
        <v>53.8</v>
      </c>
      <c r="AT25" s="8">
        <f t="shared" si="11"/>
        <v>54.8</v>
      </c>
      <c r="AU25" s="8">
        <f t="shared" si="11"/>
        <v>55.8</v>
      </c>
      <c r="AV25" s="8">
        <f t="shared" si="11"/>
        <v>56.8</v>
      </c>
      <c r="AW25" s="8">
        <f t="shared" si="11"/>
        <v>57.8</v>
      </c>
      <c r="AX25" s="8">
        <f t="shared" si="11"/>
        <v>58.8</v>
      </c>
      <c r="AY25" s="8">
        <f t="shared" si="11"/>
        <v>59.8</v>
      </c>
      <c r="AZ25" s="8">
        <f t="shared" si="11"/>
        <v>60.8</v>
      </c>
      <c r="BA25" s="8">
        <f t="shared" si="11"/>
        <v>61.8</v>
      </c>
      <c r="BB25" s="8">
        <f t="shared" si="11"/>
        <v>62.8</v>
      </c>
      <c r="BC25" s="8">
        <f t="shared" si="11"/>
        <v>63.8</v>
      </c>
      <c r="BD25" s="8">
        <f t="shared" si="11"/>
        <v>64.800000000000011</v>
      </c>
      <c r="BE25" s="8">
        <f t="shared" si="11"/>
        <v>65.800000000000011</v>
      </c>
      <c r="BF25" s="8">
        <f t="shared" si="11"/>
        <v>66.800000000000011</v>
      </c>
      <c r="BG25" s="8">
        <f t="shared" ref="BG25:BJ27" si="12">BG24+0.4</f>
        <v>67.800000000000011</v>
      </c>
      <c r="BH25" s="8">
        <f t="shared" si="12"/>
        <v>68.800000000000011</v>
      </c>
      <c r="BI25" s="8">
        <f t="shared" si="12"/>
        <v>69.800000000000011</v>
      </c>
      <c r="BJ25" s="9">
        <f t="shared" si="12"/>
        <v>70.800000000000011</v>
      </c>
      <c r="BM25" s="165">
        <v>23</v>
      </c>
    </row>
    <row r="26" spans="1:65" ht="21" x14ac:dyDescent="0.35">
      <c r="A26" s="4" t="s">
        <v>24</v>
      </c>
      <c r="B26" s="8">
        <f t="shared" si="4"/>
        <v>10</v>
      </c>
      <c r="C26" s="8">
        <f t="shared" si="5"/>
        <v>11.119999999999997</v>
      </c>
      <c r="D26" s="8">
        <f t="shared" si="5"/>
        <v>12.119999999999997</v>
      </c>
      <c r="E26" s="8">
        <f t="shared" si="5"/>
        <v>13.119999999999997</v>
      </c>
      <c r="F26" s="8">
        <f t="shared" si="6"/>
        <v>14.599999999999998</v>
      </c>
      <c r="G26" s="8">
        <f t="shared" si="6"/>
        <v>15.599999999999998</v>
      </c>
      <c r="H26" s="8">
        <f t="shared" si="7"/>
        <v>16.599999999999998</v>
      </c>
      <c r="I26" s="8">
        <f t="shared" si="7"/>
        <v>17.599999999999998</v>
      </c>
      <c r="J26" s="8">
        <f t="shared" si="7"/>
        <v>18.599999999999998</v>
      </c>
      <c r="K26" s="8">
        <f t="shared" si="7"/>
        <v>19.599999999999998</v>
      </c>
      <c r="L26" s="8">
        <f t="shared" si="7"/>
        <v>20.599999999999998</v>
      </c>
      <c r="M26" s="8">
        <f t="shared" si="7"/>
        <v>21.599999999999998</v>
      </c>
      <c r="N26" s="8">
        <f t="shared" si="8"/>
        <v>22.599999999999998</v>
      </c>
      <c r="O26" s="8">
        <f t="shared" si="8"/>
        <v>23.599999999999998</v>
      </c>
      <c r="P26" s="8">
        <f t="shared" si="9"/>
        <v>25.199999999999996</v>
      </c>
      <c r="Q26" s="8">
        <f t="shared" si="9"/>
        <v>26.199999999999996</v>
      </c>
      <c r="R26" s="8">
        <f t="shared" si="9"/>
        <v>27.199999999999996</v>
      </c>
      <c r="S26" s="8">
        <f t="shared" si="9"/>
        <v>28.199999999999996</v>
      </c>
      <c r="T26" s="8">
        <f t="shared" si="9"/>
        <v>29.199999999999996</v>
      </c>
      <c r="U26" s="8">
        <f t="shared" si="9"/>
        <v>30.199999999999996</v>
      </c>
      <c r="V26" s="8">
        <f t="shared" si="9"/>
        <v>31.199999999999996</v>
      </c>
      <c r="W26" s="8">
        <f t="shared" si="10"/>
        <v>32.199999999999996</v>
      </c>
      <c r="X26" s="8">
        <f t="shared" si="10"/>
        <v>33.199999999999996</v>
      </c>
      <c r="Y26" s="8">
        <f t="shared" si="10"/>
        <v>34.199999999999996</v>
      </c>
      <c r="Z26" s="8">
        <f t="shared" si="10"/>
        <v>35.199999999999996</v>
      </c>
      <c r="AA26" s="8">
        <f t="shared" si="10"/>
        <v>36.199999999999996</v>
      </c>
      <c r="AB26" s="8">
        <f t="shared" si="10"/>
        <v>37.199999999999996</v>
      </c>
      <c r="AC26" s="8">
        <f t="shared" si="10"/>
        <v>38.199999999999996</v>
      </c>
      <c r="AD26" s="8">
        <f t="shared" si="10"/>
        <v>39.199999999999996</v>
      </c>
      <c r="AE26" s="8">
        <f t="shared" si="10"/>
        <v>40.199999999999996</v>
      </c>
      <c r="AF26" s="8">
        <f t="shared" si="10"/>
        <v>41.199999999999996</v>
      </c>
      <c r="AG26" s="8">
        <f t="shared" si="10"/>
        <v>42.199999999999996</v>
      </c>
      <c r="AH26" s="8">
        <f t="shared" si="10"/>
        <v>43.199999999999996</v>
      </c>
      <c r="AI26" s="8">
        <f t="shared" si="10"/>
        <v>44.199999999999996</v>
      </c>
      <c r="AJ26" s="8">
        <f t="shared" si="10"/>
        <v>45.199999999999996</v>
      </c>
      <c r="AK26" s="8">
        <f t="shared" si="10"/>
        <v>46.199999999999996</v>
      </c>
      <c r="AL26" s="8">
        <f t="shared" si="10"/>
        <v>47.199999999999996</v>
      </c>
      <c r="AM26" s="8">
        <f t="shared" si="10"/>
        <v>48.199999999999996</v>
      </c>
      <c r="AN26" s="8">
        <f t="shared" si="10"/>
        <v>49.199999999999996</v>
      </c>
      <c r="AO26" s="8">
        <f t="shared" si="10"/>
        <v>50.199999999999996</v>
      </c>
      <c r="AP26" s="8">
        <f t="shared" si="10"/>
        <v>51.199999999999996</v>
      </c>
      <c r="AQ26" s="8">
        <f t="shared" si="11"/>
        <v>52.199999999999996</v>
      </c>
      <c r="AR26" s="8">
        <f t="shared" si="11"/>
        <v>53.199999999999996</v>
      </c>
      <c r="AS26" s="8">
        <f t="shared" si="11"/>
        <v>54.199999999999996</v>
      </c>
      <c r="AT26" s="8">
        <f t="shared" si="11"/>
        <v>55.199999999999996</v>
      </c>
      <c r="AU26" s="8">
        <f t="shared" si="11"/>
        <v>56.199999999999996</v>
      </c>
      <c r="AV26" s="8">
        <f t="shared" si="11"/>
        <v>57.199999999999996</v>
      </c>
      <c r="AW26" s="8">
        <f t="shared" si="11"/>
        <v>58.199999999999996</v>
      </c>
      <c r="AX26" s="8">
        <f t="shared" si="11"/>
        <v>59.199999999999996</v>
      </c>
      <c r="AY26" s="8">
        <f t="shared" si="11"/>
        <v>60.199999999999996</v>
      </c>
      <c r="AZ26" s="8">
        <f t="shared" si="11"/>
        <v>61.199999999999996</v>
      </c>
      <c r="BA26" s="8">
        <f t="shared" si="11"/>
        <v>62.199999999999996</v>
      </c>
      <c r="BB26" s="8">
        <f t="shared" si="11"/>
        <v>63.199999999999996</v>
      </c>
      <c r="BC26" s="8">
        <f t="shared" si="11"/>
        <v>64.2</v>
      </c>
      <c r="BD26" s="8">
        <f t="shared" si="11"/>
        <v>65.200000000000017</v>
      </c>
      <c r="BE26" s="8">
        <f t="shared" si="11"/>
        <v>66.200000000000017</v>
      </c>
      <c r="BF26" s="8">
        <f t="shared" si="11"/>
        <v>67.200000000000017</v>
      </c>
      <c r="BG26" s="8">
        <f t="shared" si="12"/>
        <v>68.200000000000017</v>
      </c>
      <c r="BH26" s="8">
        <f t="shared" si="12"/>
        <v>69.200000000000017</v>
      </c>
      <c r="BI26" s="8">
        <f t="shared" si="12"/>
        <v>70.200000000000017</v>
      </c>
      <c r="BJ26" s="9">
        <f t="shared" si="12"/>
        <v>71.200000000000017</v>
      </c>
      <c r="BM26" s="165">
        <v>24</v>
      </c>
    </row>
    <row r="27" spans="1:65" ht="21" x14ac:dyDescent="0.35">
      <c r="A27" s="4" t="s">
        <v>25</v>
      </c>
      <c r="B27" s="8">
        <f t="shared" si="4"/>
        <v>10</v>
      </c>
      <c r="C27" s="8">
        <f t="shared" si="5"/>
        <v>11.159999999999997</v>
      </c>
      <c r="D27" s="8">
        <f t="shared" si="5"/>
        <v>12.159999999999997</v>
      </c>
      <c r="E27" s="8">
        <f t="shared" si="5"/>
        <v>13.159999999999997</v>
      </c>
      <c r="F27" s="8">
        <f t="shared" si="6"/>
        <v>14.799999999999997</v>
      </c>
      <c r="G27" s="8">
        <f t="shared" si="6"/>
        <v>15.799999999999997</v>
      </c>
      <c r="H27" s="8">
        <f t="shared" si="7"/>
        <v>16.799999999999997</v>
      </c>
      <c r="I27" s="8">
        <f t="shared" si="7"/>
        <v>17.799999999999997</v>
      </c>
      <c r="J27" s="8">
        <f t="shared" si="7"/>
        <v>18.799999999999997</v>
      </c>
      <c r="K27" s="8">
        <f t="shared" si="7"/>
        <v>19.799999999999997</v>
      </c>
      <c r="L27" s="8">
        <f t="shared" si="7"/>
        <v>20.799999999999997</v>
      </c>
      <c r="M27" s="8">
        <f t="shared" si="7"/>
        <v>21.799999999999997</v>
      </c>
      <c r="N27" s="8">
        <f t="shared" si="8"/>
        <v>22.799999999999997</v>
      </c>
      <c r="O27" s="8">
        <f t="shared" si="8"/>
        <v>23.799999999999997</v>
      </c>
      <c r="P27" s="8">
        <f t="shared" si="9"/>
        <v>25.599999999999994</v>
      </c>
      <c r="Q27" s="8">
        <f t="shared" si="9"/>
        <v>26.599999999999994</v>
      </c>
      <c r="R27" s="8">
        <f t="shared" si="9"/>
        <v>27.599999999999994</v>
      </c>
      <c r="S27" s="8">
        <f t="shared" si="9"/>
        <v>28.599999999999994</v>
      </c>
      <c r="T27" s="8">
        <f t="shared" si="9"/>
        <v>29.599999999999994</v>
      </c>
      <c r="U27" s="8">
        <f t="shared" si="9"/>
        <v>30.599999999999994</v>
      </c>
      <c r="V27" s="8">
        <f t="shared" si="9"/>
        <v>31.599999999999994</v>
      </c>
      <c r="W27" s="8">
        <f t="shared" si="10"/>
        <v>32.599999999999994</v>
      </c>
      <c r="X27" s="8">
        <f t="shared" si="10"/>
        <v>33.599999999999994</v>
      </c>
      <c r="Y27" s="8">
        <f t="shared" si="10"/>
        <v>34.599999999999994</v>
      </c>
      <c r="Z27" s="8">
        <f t="shared" si="10"/>
        <v>35.599999999999994</v>
      </c>
      <c r="AA27" s="8">
        <f t="shared" si="10"/>
        <v>36.599999999999994</v>
      </c>
      <c r="AB27" s="8">
        <f t="shared" si="10"/>
        <v>37.599999999999994</v>
      </c>
      <c r="AC27" s="8">
        <f t="shared" si="10"/>
        <v>38.599999999999994</v>
      </c>
      <c r="AD27" s="8">
        <f t="shared" si="10"/>
        <v>39.599999999999994</v>
      </c>
      <c r="AE27" s="8">
        <f t="shared" si="10"/>
        <v>40.599999999999994</v>
      </c>
      <c r="AF27" s="8">
        <f t="shared" si="10"/>
        <v>41.599999999999994</v>
      </c>
      <c r="AG27" s="8">
        <f t="shared" si="10"/>
        <v>42.599999999999994</v>
      </c>
      <c r="AH27" s="8">
        <f t="shared" si="10"/>
        <v>43.599999999999994</v>
      </c>
      <c r="AI27" s="8">
        <f t="shared" si="10"/>
        <v>44.599999999999994</v>
      </c>
      <c r="AJ27" s="8">
        <f t="shared" si="10"/>
        <v>45.599999999999994</v>
      </c>
      <c r="AK27" s="8">
        <f t="shared" si="10"/>
        <v>46.599999999999994</v>
      </c>
      <c r="AL27" s="8">
        <f t="shared" si="10"/>
        <v>47.599999999999994</v>
      </c>
      <c r="AM27" s="8">
        <f t="shared" si="10"/>
        <v>48.599999999999994</v>
      </c>
      <c r="AN27" s="8">
        <f t="shared" si="10"/>
        <v>49.599999999999994</v>
      </c>
      <c r="AO27" s="8">
        <f t="shared" si="10"/>
        <v>50.599999999999994</v>
      </c>
      <c r="AP27" s="8">
        <f t="shared" si="10"/>
        <v>51.599999999999994</v>
      </c>
      <c r="AQ27" s="8">
        <f t="shared" si="11"/>
        <v>52.599999999999994</v>
      </c>
      <c r="AR27" s="8">
        <f t="shared" si="11"/>
        <v>53.599999999999994</v>
      </c>
      <c r="AS27" s="8">
        <f t="shared" si="11"/>
        <v>54.599999999999994</v>
      </c>
      <c r="AT27" s="8">
        <f t="shared" si="11"/>
        <v>55.599999999999994</v>
      </c>
      <c r="AU27" s="8">
        <f t="shared" si="11"/>
        <v>56.599999999999994</v>
      </c>
      <c r="AV27" s="8">
        <f t="shared" si="11"/>
        <v>57.599999999999994</v>
      </c>
      <c r="AW27" s="8">
        <f t="shared" si="11"/>
        <v>58.599999999999994</v>
      </c>
      <c r="AX27" s="8">
        <f t="shared" si="11"/>
        <v>59.599999999999994</v>
      </c>
      <c r="AY27" s="8">
        <f t="shared" si="11"/>
        <v>60.599999999999994</v>
      </c>
      <c r="AZ27" s="8">
        <f t="shared" si="11"/>
        <v>61.599999999999994</v>
      </c>
      <c r="BA27" s="8">
        <f t="shared" si="11"/>
        <v>62.599999999999994</v>
      </c>
      <c r="BB27" s="8">
        <f t="shared" si="11"/>
        <v>63.599999999999994</v>
      </c>
      <c r="BC27" s="8">
        <f t="shared" si="11"/>
        <v>64.600000000000009</v>
      </c>
      <c r="BD27" s="8">
        <f t="shared" si="11"/>
        <v>65.600000000000023</v>
      </c>
      <c r="BE27" s="8">
        <f t="shared" si="11"/>
        <v>66.600000000000023</v>
      </c>
      <c r="BF27" s="8">
        <f t="shared" si="11"/>
        <v>67.600000000000023</v>
      </c>
      <c r="BG27" s="8">
        <f t="shared" si="12"/>
        <v>68.600000000000023</v>
      </c>
      <c r="BH27" s="8">
        <f t="shared" si="12"/>
        <v>69.600000000000023</v>
      </c>
      <c r="BI27" s="8">
        <f t="shared" si="12"/>
        <v>70.600000000000023</v>
      </c>
      <c r="BJ27" s="9">
        <f t="shared" si="12"/>
        <v>71.600000000000023</v>
      </c>
      <c r="BM27" s="165">
        <v>25</v>
      </c>
    </row>
    <row r="28" spans="1:65" ht="21" x14ac:dyDescent="0.35">
      <c r="A28" s="4" t="s">
        <v>26</v>
      </c>
      <c r="B28" s="5">
        <v>10</v>
      </c>
      <c r="C28" s="8">
        <f>B28+1.2</f>
        <v>11.2</v>
      </c>
      <c r="D28" s="8">
        <f t="shared" ref="D28:G28" si="13">C28+1.2</f>
        <v>12.399999999999999</v>
      </c>
      <c r="E28" s="8">
        <f t="shared" si="13"/>
        <v>13.599999999999998</v>
      </c>
      <c r="F28" s="8">
        <f t="shared" si="13"/>
        <v>14.799999999999997</v>
      </c>
      <c r="G28" s="5">
        <f t="shared" si="13"/>
        <v>15.999999999999996</v>
      </c>
      <c r="H28" s="8">
        <f>G28+1</f>
        <v>16.999999999999996</v>
      </c>
      <c r="I28" s="8">
        <f t="shared" ref="I28:K28" si="14">H28+1</f>
        <v>17.999999999999996</v>
      </c>
      <c r="J28" s="8">
        <f t="shared" si="14"/>
        <v>18.999999999999996</v>
      </c>
      <c r="K28" s="8">
        <f t="shared" si="14"/>
        <v>19.999999999999996</v>
      </c>
      <c r="L28" s="5">
        <v>21</v>
      </c>
      <c r="M28" s="8">
        <f>L28+1.2</f>
        <v>22.2</v>
      </c>
      <c r="N28" s="8">
        <f t="shared" ref="N28:Q28" si="15">M28+1.2</f>
        <v>23.4</v>
      </c>
      <c r="O28" s="8">
        <f t="shared" si="15"/>
        <v>24.599999999999998</v>
      </c>
      <c r="P28" s="8">
        <f t="shared" si="15"/>
        <v>25.799999999999997</v>
      </c>
      <c r="Q28" s="5">
        <f t="shared" si="15"/>
        <v>26.999999999999996</v>
      </c>
      <c r="R28" s="8">
        <f>Q28+1</f>
        <v>27.999999999999996</v>
      </c>
      <c r="S28" s="8">
        <f t="shared" ref="S28:U28" si="16">R28+1</f>
        <v>28.999999999999996</v>
      </c>
      <c r="T28" s="8">
        <f t="shared" si="16"/>
        <v>29.999999999999996</v>
      </c>
      <c r="U28" s="8">
        <f t="shared" si="16"/>
        <v>30.999999999999996</v>
      </c>
      <c r="V28" s="5">
        <v>32</v>
      </c>
      <c r="W28" s="8">
        <f>V28+1</f>
        <v>33</v>
      </c>
      <c r="X28" s="8">
        <f t="shared" ref="X28:AE28" si="17">W28+1</f>
        <v>34</v>
      </c>
      <c r="Y28" s="8">
        <f t="shared" si="17"/>
        <v>35</v>
      </c>
      <c r="Z28" s="8">
        <f t="shared" si="17"/>
        <v>36</v>
      </c>
      <c r="AA28" s="5">
        <v>37</v>
      </c>
      <c r="AB28" s="8">
        <f>AA28+1</f>
        <v>38</v>
      </c>
      <c r="AC28" s="8">
        <f t="shared" si="17"/>
        <v>39</v>
      </c>
      <c r="AD28" s="8">
        <f t="shared" si="17"/>
        <v>40</v>
      </c>
      <c r="AE28" s="8">
        <f t="shared" si="17"/>
        <v>41</v>
      </c>
      <c r="AF28" s="5">
        <v>42</v>
      </c>
      <c r="AG28" s="8">
        <f>AF28+1</f>
        <v>43</v>
      </c>
      <c r="AH28" s="8">
        <f t="shared" ref="AH28:AJ28" si="18">AG28+1</f>
        <v>44</v>
      </c>
      <c r="AI28" s="8">
        <f t="shared" si="18"/>
        <v>45</v>
      </c>
      <c r="AJ28" s="8">
        <f t="shared" si="18"/>
        <v>46</v>
      </c>
      <c r="AK28" s="5">
        <v>47</v>
      </c>
      <c r="AL28" s="8">
        <f>AK28+1</f>
        <v>48</v>
      </c>
      <c r="AM28" s="8">
        <f t="shared" ref="AM28:AO28" si="19">AL28+1</f>
        <v>49</v>
      </c>
      <c r="AN28" s="8">
        <f t="shared" si="19"/>
        <v>50</v>
      </c>
      <c r="AO28" s="8">
        <f t="shared" si="19"/>
        <v>51</v>
      </c>
      <c r="AP28" s="5">
        <v>52</v>
      </c>
      <c r="AQ28" s="8">
        <f>AP28+1</f>
        <v>53</v>
      </c>
      <c r="AR28" s="8">
        <f t="shared" ref="AR28:AU28" si="20">AQ28+1</f>
        <v>54</v>
      </c>
      <c r="AS28" s="8">
        <f t="shared" si="20"/>
        <v>55</v>
      </c>
      <c r="AT28" s="8">
        <f t="shared" si="20"/>
        <v>56</v>
      </c>
      <c r="AU28" s="5">
        <f t="shared" si="20"/>
        <v>57</v>
      </c>
      <c r="AV28" s="8">
        <f>AU28+1.2</f>
        <v>58.2</v>
      </c>
      <c r="AW28" s="8">
        <f t="shared" ref="AW28:AZ28" si="21">AV28+1.2</f>
        <v>59.400000000000006</v>
      </c>
      <c r="AX28" s="8">
        <f t="shared" si="21"/>
        <v>60.600000000000009</v>
      </c>
      <c r="AY28" s="8">
        <f t="shared" si="21"/>
        <v>61.800000000000011</v>
      </c>
      <c r="AZ28" s="5">
        <f t="shared" si="21"/>
        <v>63.000000000000014</v>
      </c>
      <c r="BA28" s="8">
        <f>AZ28+1</f>
        <v>64.000000000000014</v>
      </c>
      <c r="BB28" s="8">
        <f t="shared" ref="BB28:BJ28" si="22">BA28+1</f>
        <v>65.000000000000014</v>
      </c>
      <c r="BC28" s="8">
        <f t="shared" si="22"/>
        <v>66.000000000000014</v>
      </c>
      <c r="BD28" s="8">
        <f t="shared" si="22"/>
        <v>67.000000000000014</v>
      </c>
      <c r="BE28" s="5">
        <f t="shared" si="22"/>
        <v>68.000000000000014</v>
      </c>
      <c r="BF28" s="8">
        <f t="shared" si="22"/>
        <v>69.000000000000014</v>
      </c>
      <c r="BG28" s="8">
        <f t="shared" si="22"/>
        <v>70.000000000000014</v>
      </c>
      <c r="BH28" s="8">
        <f t="shared" si="22"/>
        <v>71.000000000000014</v>
      </c>
      <c r="BI28" s="8">
        <f t="shared" si="22"/>
        <v>72.000000000000014</v>
      </c>
      <c r="BJ28" s="13">
        <f t="shared" si="22"/>
        <v>73.000000000000014</v>
      </c>
      <c r="BM28" s="165">
        <v>26</v>
      </c>
    </row>
    <row r="29" spans="1:65" ht="21" x14ac:dyDescent="0.35">
      <c r="A29" s="4" t="s">
        <v>27</v>
      </c>
      <c r="B29" s="8">
        <f>B28+0.2</f>
        <v>10.199999999999999</v>
      </c>
      <c r="C29" s="8">
        <f t="shared" ref="C29:V32" si="23">C28+0.2</f>
        <v>11.399999999999999</v>
      </c>
      <c r="D29" s="8">
        <f t="shared" si="23"/>
        <v>12.599999999999998</v>
      </c>
      <c r="E29" s="8">
        <f t="shared" si="23"/>
        <v>13.799999999999997</v>
      </c>
      <c r="F29" s="8">
        <f t="shared" si="23"/>
        <v>14.999999999999996</v>
      </c>
      <c r="G29" s="8">
        <f t="shared" si="23"/>
        <v>16.199999999999996</v>
      </c>
      <c r="H29" s="8">
        <f t="shared" si="23"/>
        <v>17.199999999999996</v>
      </c>
      <c r="I29" s="8">
        <f t="shared" si="23"/>
        <v>18.199999999999996</v>
      </c>
      <c r="J29" s="8">
        <f t="shared" si="23"/>
        <v>19.199999999999996</v>
      </c>
      <c r="K29" s="8">
        <f t="shared" si="23"/>
        <v>20.199999999999996</v>
      </c>
      <c r="L29" s="8">
        <f t="shared" si="23"/>
        <v>21.2</v>
      </c>
      <c r="M29" s="8">
        <f t="shared" si="23"/>
        <v>22.4</v>
      </c>
      <c r="N29" s="8">
        <f t="shared" si="23"/>
        <v>23.599999999999998</v>
      </c>
      <c r="O29" s="8">
        <f t="shared" si="23"/>
        <v>24.799999999999997</v>
      </c>
      <c r="P29" s="8">
        <f t="shared" si="23"/>
        <v>25.999999999999996</v>
      </c>
      <c r="Q29" s="8">
        <f t="shared" si="23"/>
        <v>27.199999999999996</v>
      </c>
      <c r="R29" s="8">
        <f t="shared" si="23"/>
        <v>28.199999999999996</v>
      </c>
      <c r="S29" s="8">
        <f t="shared" si="23"/>
        <v>29.199999999999996</v>
      </c>
      <c r="T29" s="8">
        <f t="shared" si="23"/>
        <v>30.199999999999996</v>
      </c>
      <c r="U29" s="8">
        <f t="shared" si="23"/>
        <v>31.199999999999996</v>
      </c>
      <c r="V29" s="8">
        <f t="shared" si="23"/>
        <v>32.200000000000003</v>
      </c>
      <c r="W29" s="8">
        <f t="shared" ref="W29:AB32" si="24">W28+0.2</f>
        <v>33.200000000000003</v>
      </c>
      <c r="X29" s="8">
        <f t="shared" si="24"/>
        <v>34.200000000000003</v>
      </c>
      <c r="Y29" s="8">
        <f t="shared" si="24"/>
        <v>35.200000000000003</v>
      </c>
      <c r="Z29" s="8">
        <f t="shared" si="24"/>
        <v>36.200000000000003</v>
      </c>
      <c r="AA29" s="8">
        <f t="shared" si="24"/>
        <v>37.200000000000003</v>
      </c>
      <c r="AB29" s="8">
        <f>AB28+0.2</f>
        <v>38.200000000000003</v>
      </c>
      <c r="AC29" s="8">
        <f t="shared" ref="AC29:AD32" si="25">AC28+0.2</f>
        <v>39.200000000000003</v>
      </c>
      <c r="AD29" s="8">
        <f t="shared" si="25"/>
        <v>40.200000000000003</v>
      </c>
      <c r="AE29" s="8">
        <f t="shared" ref="AE29:AH32" si="26">AE28+0.4</f>
        <v>41.4</v>
      </c>
      <c r="AF29" s="8">
        <f t="shared" si="26"/>
        <v>42.4</v>
      </c>
      <c r="AG29" s="8">
        <f t="shared" si="26"/>
        <v>43.4</v>
      </c>
      <c r="AH29" s="8">
        <f t="shared" si="26"/>
        <v>44.4</v>
      </c>
      <c r="AI29" s="8">
        <f t="shared" ref="AI29:AM32" si="27">AI28+0.2</f>
        <v>45.2</v>
      </c>
      <c r="AJ29" s="8">
        <f t="shared" si="27"/>
        <v>46.2</v>
      </c>
      <c r="AK29" s="8">
        <f t="shared" si="27"/>
        <v>47.2</v>
      </c>
      <c r="AL29" s="8">
        <f t="shared" si="27"/>
        <v>48.2</v>
      </c>
      <c r="AM29" s="8">
        <f t="shared" si="27"/>
        <v>49.2</v>
      </c>
      <c r="AN29" s="8">
        <f t="shared" ref="AN29:AV32" si="28">AN28+0.4</f>
        <v>50.4</v>
      </c>
      <c r="AO29" s="8">
        <f t="shared" si="28"/>
        <v>51.4</v>
      </c>
      <c r="AP29" s="8">
        <f t="shared" si="28"/>
        <v>52.4</v>
      </c>
      <c r="AQ29" s="8">
        <f t="shared" si="28"/>
        <v>53.4</v>
      </c>
      <c r="AR29" s="8">
        <f t="shared" si="28"/>
        <v>54.4</v>
      </c>
      <c r="AS29" s="8">
        <f t="shared" si="28"/>
        <v>55.4</v>
      </c>
      <c r="AT29" s="8">
        <f t="shared" si="28"/>
        <v>56.4</v>
      </c>
      <c r="AU29" s="8">
        <f t="shared" si="28"/>
        <v>57.4</v>
      </c>
      <c r="AV29" s="8">
        <f>AV28+0.4</f>
        <v>58.6</v>
      </c>
      <c r="AW29" s="8">
        <f t="shared" ref="AW29:BA32" si="29">AW28+0.4</f>
        <v>59.800000000000004</v>
      </c>
      <c r="AX29" s="8">
        <f t="shared" si="29"/>
        <v>61.000000000000007</v>
      </c>
      <c r="AY29" s="8">
        <f t="shared" si="29"/>
        <v>62.20000000000001</v>
      </c>
      <c r="AZ29" s="8">
        <f t="shared" si="29"/>
        <v>63.400000000000013</v>
      </c>
      <c r="BA29" s="8">
        <f>BA28+0.4</f>
        <v>64.40000000000002</v>
      </c>
      <c r="BB29" s="8">
        <f t="shared" ref="BB29:BF32" si="30">BB28+0.4</f>
        <v>65.40000000000002</v>
      </c>
      <c r="BC29" s="8">
        <f t="shared" si="30"/>
        <v>66.40000000000002</v>
      </c>
      <c r="BD29" s="8">
        <f t="shared" si="30"/>
        <v>67.40000000000002</v>
      </c>
      <c r="BE29" s="8">
        <f t="shared" si="30"/>
        <v>68.40000000000002</v>
      </c>
      <c r="BF29" s="8">
        <f>BF28+0.4</f>
        <v>69.40000000000002</v>
      </c>
      <c r="BG29" s="8">
        <f t="shared" ref="BG29:BJ32" si="31">BG28+0.4</f>
        <v>70.40000000000002</v>
      </c>
      <c r="BH29" s="8">
        <f t="shared" si="31"/>
        <v>71.40000000000002</v>
      </c>
      <c r="BI29" s="8">
        <f t="shared" si="31"/>
        <v>72.40000000000002</v>
      </c>
      <c r="BJ29" s="9">
        <f t="shared" si="31"/>
        <v>73.40000000000002</v>
      </c>
      <c r="BM29" s="165">
        <v>27</v>
      </c>
    </row>
    <row r="30" spans="1:65" ht="21" x14ac:dyDescent="0.35">
      <c r="A30" s="4" t="s">
        <v>28</v>
      </c>
      <c r="B30" s="8">
        <f t="shared" ref="B30:B32" si="32">B29+0.2</f>
        <v>10.399999999999999</v>
      </c>
      <c r="C30" s="8">
        <f t="shared" si="23"/>
        <v>11.599999999999998</v>
      </c>
      <c r="D30" s="8">
        <f t="shared" si="23"/>
        <v>12.799999999999997</v>
      </c>
      <c r="E30" s="8">
        <f t="shared" si="23"/>
        <v>13.999999999999996</v>
      </c>
      <c r="F30" s="8">
        <f t="shared" si="23"/>
        <v>15.199999999999996</v>
      </c>
      <c r="G30" s="8">
        <f t="shared" si="23"/>
        <v>16.399999999999995</v>
      </c>
      <c r="H30" s="8">
        <f t="shared" si="23"/>
        <v>17.399999999999995</v>
      </c>
      <c r="I30" s="8">
        <f t="shared" si="23"/>
        <v>18.399999999999995</v>
      </c>
      <c r="J30" s="8">
        <f t="shared" si="23"/>
        <v>19.399999999999995</v>
      </c>
      <c r="K30" s="8">
        <f t="shared" si="23"/>
        <v>20.399999999999995</v>
      </c>
      <c r="L30" s="8">
        <f t="shared" si="23"/>
        <v>21.4</v>
      </c>
      <c r="M30" s="8">
        <f t="shared" si="23"/>
        <v>22.599999999999998</v>
      </c>
      <c r="N30" s="8">
        <f t="shared" si="23"/>
        <v>23.799999999999997</v>
      </c>
      <c r="O30" s="8">
        <f t="shared" si="23"/>
        <v>24.999999999999996</v>
      </c>
      <c r="P30" s="8">
        <f t="shared" si="23"/>
        <v>26.199999999999996</v>
      </c>
      <c r="Q30" s="8">
        <f t="shared" si="23"/>
        <v>27.399999999999995</v>
      </c>
      <c r="R30" s="8">
        <f t="shared" si="23"/>
        <v>28.399999999999995</v>
      </c>
      <c r="S30" s="8">
        <f t="shared" si="23"/>
        <v>29.399999999999995</v>
      </c>
      <c r="T30" s="8">
        <f t="shared" si="23"/>
        <v>30.399999999999995</v>
      </c>
      <c r="U30" s="8">
        <f t="shared" si="23"/>
        <v>31.399999999999995</v>
      </c>
      <c r="V30" s="8">
        <f t="shared" si="23"/>
        <v>32.400000000000006</v>
      </c>
      <c r="W30" s="8">
        <f t="shared" si="24"/>
        <v>33.400000000000006</v>
      </c>
      <c r="X30" s="8">
        <f t="shared" si="24"/>
        <v>34.400000000000006</v>
      </c>
      <c r="Y30" s="8">
        <f t="shared" si="24"/>
        <v>35.400000000000006</v>
      </c>
      <c r="Z30" s="8">
        <f t="shared" si="24"/>
        <v>36.400000000000006</v>
      </c>
      <c r="AA30" s="8">
        <f t="shared" si="24"/>
        <v>37.400000000000006</v>
      </c>
      <c r="AB30" s="8">
        <f t="shared" si="24"/>
        <v>38.400000000000006</v>
      </c>
      <c r="AC30" s="8">
        <f t="shared" si="25"/>
        <v>39.400000000000006</v>
      </c>
      <c r="AD30" s="8">
        <f t="shared" si="25"/>
        <v>40.400000000000006</v>
      </c>
      <c r="AE30" s="8">
        <f t="shared" si="26"/>
        <v>41.8</v>
      </c>
      <c r="AF30" s="8">
        <f t="shared" si="26"/>
        <v>42.8</v>
      </c>
      <c r="AG30" s="8">
        <f t="shared" si="26"/>
        <v>43.8</v>
      </c>
      <c r="AH30" s="8">
        <f t="shared" si="26"/>
        <v>44.8</v>
      </c>
      <c r="AI30" s="8">
        <f t="shared" si="27"/>
        <v>45.400000000000006</v>
      </c>
      <c r="AJ30" s="8">
        <f t="shared" si="27"/>
        <v>46.400000000000006</v>
      </c>
      <c r="AK30" s="8">
        <f t="shared" si="27"/>
        <v>47.400000000000006</v>
      </c>
      <c r="AL30" s="8">
        <f t="shared" si="27"/>
        <v>48.400000000000006</v>
      </c>
      <c r="AM30" s="8">
        <f t="shared" si="27"/>
        <v>49.400000000000006</v>
      </c>
      <c r="AN30" s="8">
        <f t="shared" si="28"/>
        <v>50.8</v>
      </c>
      <c r="AO30" s="8">
        <f t="shared" si="28"/>
        <v>51.8</v>
      </c>
      <c r="AP30" s="8">
        <f t="shared" si="28"/>
        <v>52.8</v>
      </c>
      <c r="AQ30" s="8">
        <f t="shared" si="28"/>
        <v>53.8</v>
      </c>
      <c r="AR30" s="8">
        <f t="shared" si="28"/>
        <v>54.8</v>
      </c>
      <c r="AS30" s="8">
        <f t="shared" si="28"/>
        <v>55.8</v>
      </c>
      <c r="AT30" s="8">
        <f t="shared" si="28"/>
        <v>56.8</v>
      </c>
      <c r="AU30" s="8">
        <f t="shared" si="28"/>
        <v>57.8</v>
      </c>
      <c r="AV30" s="8">
        <f t="shared" si="28"/>
        <v>59</v>
      </c>
      <c r="AW30" s="8">
        <f t="shared" si="29"/>
        <v>60.2</v>
      </c>
      <c r="AX30" s="8">
        <f t="shared" si="29"/>
        <v>61.400000000000006</v>
      </c>
      <c r="AY30" s="8">
        <f t="shared" si="29"/>
        <v>62.600000000000009</v>
      </c>
      <c r="AZ30" s="8">
        <f t="shared" si="29"/>
        <v>63.800000000000011</v>
      </c>
      <c r="BA30" s="8">
        <f t="shared" si="29"/>
        <v>64.800000000000026</v>
      </c>
      <c r="BB30" s="8">
        <f t="shared" si="30"/>
        <v>65.800000000000026</v>
      </c>
      <c r="BC30" s="8">
        <f t="shared" si="30"/>
        <v>66.800000000000026</v>
      </c>
      <c r="BD30" s="8">
        <f t="shared" si="30"/>
        <v>67.800000000000026</v>
      </c>
      <c r="BE30" s="8">
        <f t="shared" si="30"/>
        <v>68.800000000000026</v>
      </c>
      <c r="BF30" s="8">
        <f t="shared" si="30"/>
        <v>69.800000000000026</v>
      </c>
      <c r="BG30" s="8">
        <f t="shared" si="31"/>
        <v>70.800000000000026</v>
      </c>
      <c r="BH30" s="8">
        <f t="shared" si="31"/>
        <v>71.800000000000026</v>
      </c>
      <c r="BI30" s="8">
        <f t="shared" si="31"/>
        <v>72.800000000000026</v>
      </c>
      <c r="BJ30" s="9">
        <f t="shared" si="31"/>
        <v>73.800000000000026</v>
      </c>
      <c r="BM30" s="165">
        <v>28</v>
      </c>
    </row>
    <row r="31" spans="1:65" ht="21" x14ac:dyDescent="0.35">
      <c r="A31" s="4" t="s">
        <v>29</v>
      </c>
      <c r="B31" s="8">
        <f t="shared" si="32"/>
        <v>10.599999999999998</v>
      </c>
      <c r="C31" s="8">
        <f t="shared" si="23"/>
        <v>11.799999999999997</v>
      </c>
      <c r="D31" s="8">
        <f t="shared" si="23"/>
        <v>12.999999999999996</v>
      </c>
      <c r="E31" s="8">
        <f t="shared" si="23"/>
        <v>14.199999999999996</v>
      </c>
      <c r="F31" s="8">
        <f t="shared" si="23"/>
        <v>15.399999999999995</v>
      </c>
      <c r="G31" s="8">
        <f t="shared" si="23"/>
        <v>16.599999999999994</v>
      </c>
      <c r="H31" s="8">
        <f t="shared" si="23"/>
        <v>17.599999999999994</v>
      </c>
      <c r="I31" s="8">
        <f t="shared" si="23"/>
        <v>18.599999999999994</v>
      </c>
      <c r="J31" s="8">
        <f t="shared" si="23"/>
        <v>19.599999999999994</v>
      </c>
      <c r="K31" s="8">
        <f t="shared" si="23"/>
        <v>20.599999999999994</v>
      </c>
      <c r="L31" s="8">
        <f t="shared" si="23"/>
        <v>21.599999999999998</v>
      </c>
      <c r="M31" s="8">
        <f t="shared" si="23"/>
        <v>22.799999999999997</v>
      </c>
      <c r="N31" s="8">
        <f t="shared" si="23"/>
        <v>23.999999999999996</v>
      </c>
      <c r="O31" s="8">
        <f t="shared" si="23"/>
        <v>25.199999999999996</v>
      </c>
      <c r="P31" s="8">
        <f t="shared" si="23"/>
        <v>26.399999999999995</v>
      </c>
      <c r="Q31" s="8">
        <f t="shared" si="23"/>
        <v>27.599999999999994</v>
      </c>
      <c r="R31" s="8">
        <f t="shared" si="23"/>
        <v>28.599999999999994</v>
      </c>
      <c r="S31" s="8">
        <f t="shared" si="23"/>
        <v>29.599999999999994</v>
      </c>
      <c r="T31" s="8">
        <f t="shared" si="23"/>
        <v>30.599999999999994</v>
      </c>
      <c r="U31" s="8">
        <f t="shared" si="23"/>
        <v>31.599999999999994</v>
      </c>
      <c r="V31" s="8">
        <f t="shared" si="23"/>
        <v>32.600000000000009</v>
      </c>
      <c r="W31" s="8">
        <f t="shared" si="24"/>
        <v>33.600000000000009</v>
      </c>
      <c r="X31" s="8">
        <f t="shared" si="24"/>
        <v>34.600000000000009</v>
      </c>
      <c r="Y31" s="8">
        <f t="shared" si="24"/>
        <v>35.600000000000009</v>
      </c>
      <c r="Z31" s="8">
        <f t="shared" si="24"/>
        <v>36.600000000000009</v>
      </c>
      <c r="AA31" s="8">
        <f t="shared" si="24"/>
        <v>37.600000000000009</v>
      </c>
      <c r="AB31" s="8">
        <f t="shared" si="24"/>
        <v>38.600000000000009</v>
      </c>
      <c r="AC31" s="8">
        <f t="shared" si="25"/>
        <v>39.600000000000009</v>
      </c>
      <c r="AD31" s="8">
        <f t="shared" si="25"/>
        <v>40.600000000000009</v>
      </c>
      <c r="AE31" s="8">
        <f t="shared" si="26"/>
        <v>42.199999999999996</v>
      </c>
      <c r="AF31" s="8">
        <f t="shared" si="26"/>
        <v>43.199999999999996</v>
      </c>
      <c r="AG31" s="8">
        <f t="shared" si="26"/>
        <v>44.199999999999996</v>
      </c>
      <c r="AH31" s="8">
        <f t="shared" si="26"/>
        <v>45.199999999999996</v>
      </c>
      <c r="AI31" s="8">
        <f t="shared" si="27"/>
        <v>45.600000000000009</v>
      </c>
      <c r="AJ31" s="8">
        <f t="shared" si="27"/>
        <v>46.600000000000009</v>
      </c>
      <c r="AK31" s="8">
        <f t="shared" si="27"/>
        <v>47.600000000000009</v>
      </c>
      <c r="AL31" s="8">
        <f t="shared" si="27"/>
        <v>48.600000000000009</v>
      </c>
      <c r="AM31" s="8">
        <f t="shared" si="27"/>
        <v>49.600000000000009</v>
      </c>
      <c r="AN31" s="8">
        <f t="shared" si="28"/>
        <v>51.199999999999996</v>
      </c>
      <c r="AO31" s="8">
        <f t="shared" si="28"/>
        <v>52.199999999999996</v>
      </c>
      <c r="AP31" s="8">
        <f t="shared" si="28"/>
        <v>53.199999999999996</v>
      </c>
      <c r="AQ31" s="8">
        <f t="shared" si="28"/>
        <v>54.199999999999996</v>
      </c>
      <c r="AR31" s="8">
        <f t="shared" si="28"/>
        <v>55.199999999999996</v>
      </c>
      <c r="AS31" s="8">
        <f t="shared" si="28"/>
        <v>56.199999999999996</v>
      </c>
      <c r="AT31" s="8">
        <f t="shared" si="28"/>
        <v>57.199999999999996</v>
      </c>
      <c r="AU31" s="8">
        <f t="shared" si="28"/>
        <v>58.199999999999996</v>
      </c>
      <c r="AV31" s="8">
        <f t="shared" si="28"/>
        <v>59.4</v>
      </c>
      <c r="AW31" s="8">
        <f t="shared" si="29"/>
        <v>60.6</v>
      </c>
      <c r="AX31" s="8">
        <f t="shared" si="29"/>
        <v>61.800000000000004</v>
      </c>
      <c r="AY31" s="8">
        <f t="shared" si="29"/>
        <v>63.000000000000007</v>
      </c>
      <c r="AZ31" s="8">
        <f t="shared" si="29"/>
        <v>64.200000000000017</v>
      </c>
      <c r="BA31" s="8">
        <f t="shared" si="29"/>
        <v>65.200000000000031</v>
      </c>
      <c r="BB31" s="8">
        <f t="shared" si="30"/>
        <v>66.200000000000031</v>
      </c>
      <c r="BC31" s="8">
        <f t="shared" si="30"/>
        <v>67.200000000000031</v>
      </c>
      <c r="BD31" s="8">
        <f t="shared" si="30"/>
        <v>68.200000000000031</v>
      </c>
      <c r="BE31" s="8">
        <f t="shared" si="30"/>
        <v>69.200000000000031</v>
      </c>
      <c r="BF31" s="8">
        <f t="shared" si="30"/>
        <v>70.200000000000031</v>
      </c>
      <c r="BG31" s="8">
        <f t="shared" si="31"/>
        <v>71.200000000000031</v>
      </c>
      <c r="BH31" s="8">
        <f t="shared" si="31"/>
        <v>72.200000000000031</v>
      </c>
      <c r="BI31" s="8">
        <f t="shared" si="31"/>
        <v>73.200000000000031</v>
      </c>
      <c r="BJ31" s="9">
        <f t="shared" si="31"/>
        <v>74.200000000000031</v>
      </c>
      <c r="BM31" s="165">
        <v>29</v>
      </c>
    </row>
    <row r="32" spans="1:65" ht="21" x14ac:dyDescent="0.35">
      <c r="A32" s="4" t="s">
        <v>30</v>
      </c>
      <c r="B32" s="8">
        <f t="shared" si="32"/>
        <v>10.799999999999997</v>
      </c>
      <c r="C32" s="8">
        <f t="shared" si="23"/>
        <v>11.999999999999996</v>
      </c>
      <c r="D32" s="8">
        <f t="shared" si="23"/>
        <v>13.199999999999996</v>
      </c>
      <c r="E32" s="8">
        <f t="shared" si="23"/>
        <v>14.399999999999995</v>
      </c>
      <c r="F32" s="8">
        <f t="shared" si="23"/>
        <v>15.599999999999994</v>
      </c>
      <c r="G32" s="8">
        <f t="shared" si="23"/>
        <v>16.799999999999994</v>
      </c>
      <c r="H32" s="8">
        <f t="shared" si="23"/>
        <v>17.799999999999994</v>
      </c>
      <c r="I32" s="8">
        <f t="shared" si="23"/>
        <v>18.799999999999994</v>
      </c>
      <c r="J32" s="8">
        <f t="shared" si="23"/>
        <v>19.799999999999994</v>
      </c>
      <c r="K32" s="8">
        <f t="shared" si="23"/>
        <v>20.799999999999994</v>
      </c>
      <c r="L32" s="8">
        <f t="shared" si="23"/>
        <v>21.799999999999997</v>
      </c>
      <c r="M32" s="8">
        <f t="shared" si="23"/>
        <v>22.999999999999996</v>
      </c>
      <c r="N32" s="8">
        <f t="shared" si="23"/>
        <v>24.199999999999996</v>
      </c>
      <c r="O32" s="8">
        <f t="shared" si="23"/>
        <v>25.399999999999995</v>
      </c>
      <c r="P32" s="8">
        <f t="shared" si="23"/>
        <v>26.599999999999994</v>
      </c>
      <c r="Q32" s="8">
        <f t="shared" si="23"/>
        <v>27.799999999999994</v>
      </c>
      <c r="R32" s="8">
        <f t="shared" si="23"/>
        <v>28.799999999999994</v>
      </c>
      <c r="S32" s="8">
        <f t="shared" si="23"/>
        <v>29.799999999999994</v>
      </c>
      <c r="T32" s="8">
        <f t="shared" si="23"/>
        <v>30.799999999999994</v>
      </c>
      <c r="U32" s="8">
        <f t="shared" si="23"/>
        <v>31.799999999999994</v>
      </c>
      <c r="V32" s="8">
        <f t="shared" si="23"/>
        <v>32.800000000000011</v>
      </c>
      <c r="W32" s="8">
        <f t="shared" si="24"/>
        <v>33.800000000000011</v>
      </c>
      <c r="X32" s="8">
        <f t="shared" si="24"/>
        <v>34.800000000000011</v>
      </c>
      <c r="Y32" s="8">
        <f t="shared" si="24"/>
        <v>35.800000000000011</v>
      </c>
      <c r="Z32" s="8">
        <f t="shared" si="24"/>
        <v>36.800000000000011</v>
      </c>
      <c r="AA32" s="8">
        <f t="shared" si="24"/>
        <v>37.800000000000011</v>
      </c>
      <c r="AB32" s="8">
        <f t="shared" si="24"/>
        <v>38.800000000000011</v>
      </c>
      <c r="AC32" s="8">
        <f t="shared" si="25"/>
        <v>39.800000000000011</v>
      </c>
      <c r="AD32" s="8">
        <f t="shared" si="25"/>
        <v>40.800000000000011</v>
      </c>
      <c r="AE32" s="8">
        <f t="shared" si="26"/>
        <v>42.599999999999994</v>
      </c>
      <c r="AF32" s="8">
        <f t="shared" si="26"/>
        <v>43.599999999999994</v>
      </c>
      <c r="AG32" s="8">
        <f t="shared" si="26"/>
        <v>44.599999999999994</v>
      </c>
      <c r="AH32" s="8">
        <f t="shared" si="26"/>
        <v>45.599999999999994</v>
      </c>
      <c r="AI32" s="8">
        <f t="shared" si="27"/>
        <v>45.800000000000011</v>
      </c>
      <c r="AJ32" s="8">
        <f t="shared" si="27"/>
        <v>46.800000000000011</v>
      </c>
      <c r="AK32" s="8">
        <f t="shared" si="27"/>
        <v>47.800000000000011</v>
      </c>
      <c r="AL32" s="8">
        <f t="shared" si="27"/>
        <v>48.800000000000011</v>
      </c>
      <c r="AM32" s="8">
        <f t="shared" si="27"/>
        <v>49.800000000000011</v>
      </c>
      <c r="AN32" s="8">
        <f t="shared" si="28"/>
        <v>51.599999999999994</v>
      </c>
      <c r="AO32" s="8">
        <f t="shared" si="28"/>
        <v>52.599999999999994</v>
      </c>
      <c r="AP32" s="8">
        <f t="shared" si="28"/>
        <v>53.599999999999994</v>
      </c>
      <c r="AQ32" s="8">
        <f t="shared" si="28"/>
        <v>54.599999999999994</v>
      </c>
      <c r="AR32" s="8">
        <f t="shared" si="28"/>
        <v>55.599999999999994</v>
      </c>
      <c r="AS32" s="8">
        <f t="shared" si="28"/>
        <v>56.599999999999994</v>
      </c>
      <c r="AT32" s="8">
        <f t="shared" si="28"/>
        <v>57.599999999999994</v>
      </c>
      <c r="AU32" s="8">
        <f t="shared" si="28"/>
        <v>58.599999999999994</v>
      </c>
      <c r="AV32" s="8">
        <f t="shared" si="28"/>
        <v>59.8</v>
      </c>
      <c r="AW32" s="8">
        <f t="shared" si="29"/>
        <v>61</v>
      </c>
      <c r="AX32" s="8">
        <f t="shared" si="29"/>
        <v>62.2</v>
      </c>
      <c r="AY32" s="8">
        <f t="shared" si="29"/>
        <v>63.400000000000006</v>
      </c>
      <c r="AZ32" s="8">
        <f t="shared" si="29"/>
        <v>64.600000000000023</v>
      </c>
      <c r="BA32" s="8">
        <f t="shared" si="29"/>
        <v>65.600000000000037</v>
      </c>
      <c r="BB32" s="8">
        <f t="shared" si="30"/>
        <v>66.600000000000037</v>
      </c>
      <c r="BC32" s="8">
        <f t="shared" si="30"/>
        <v>67.600000000000037</v>
      </c>
      <c r="BD32" s="8">
        <f t="shared" si="30"/>
        <v>68.600000000000037</v>
      </c>
      <c r="BE32" s="8">
        <f t="shared" si="30"/>
        <v>69.600000000000037</v>
      </c>
      <c r="BF32" s="8">
        <f t="shared" si="30"/>
        <v>70.600000000000037</v>
      </c>
      <c r="BG32" s="8">
        <f t="shared" si="31"/>
        <v>71.600000000000037</v>
      </c>
      <c r="BH32" s="8">
        <f t="shared" si="31"/>
        <v>72.600000000000037</v>
      </c>
      <c r="BI32" s="8">
        <f t="shared" si="31"/>
        <v>73.600000000000037</v>
      </c>
      <c r="BJ32" s="9">
        <f t="shared" si="31"/>
        <v>74.600000000000037</v>
      </c>
      <c r="BM32" s="165">
        <v>30</v>
      </c>
    </row>
    <row r="33" spans="1:65" ht="21" x14ac:dyDescent="0.35">
      <c r="A33" s="4" t="s">
        <v>31</v>
      </c>
      <c r="B33" s="5">
        <v>11</v>
      </c>
      <c r="C33" s="8">
        <f>B33+1.2</f>
        <v>12.2</v>
      </c>
      <c r="D33" s="8">
        <f t="shared" ref="D33:G33" si="33">C33+1.2</f>
        <v>13.399999999999999</v>
      </c>
      <c r="E33" s="8">
        <f t="shared" si="33"/>
        <v>14.599999999999998</v>
      </c>
      <c r="F33" s="8">
        <f t="shared" si="33"/>
        <v>15.799999999999997</v>
      </c>
      <c r="G33" s="5">
        <f t="shared" si="33"/>
        <v>16.999999999999996</v>
      </c>
      <c r="H33" s="8">
        <f>G33+1</f>
        <v>17.999999999999996</v>
      </c>
      <c r="I33" s="8">
        <f t="shared" ref="I33:L33" si="34">H33+1</f>
        <v>18.999999999999996</v>
      </c>
      <c r="J33" s="8">
        <f t="shared" si="34"/>
        <v>19.999999999999996</v>
      </c>
      <c r="K33" s="8">
        <f t="shared" si="34"/>
        <v>20.999999999999996</v>
      </c>
      <c r="L33" s="5">
        <f t="shared" si="34"/>
        <v>21.999999999999996</v>
      </c>
      <c r="M33" s="8">
        <f>L33+1.2</f>
        <v>23.199999999999996</v>
      </c>
      <c r="N33" s="8">
        <f t="shared" ref="N33:Q33" si="35">M33+1.2</f>
        <v>24.399999999999995</v>
      </c>
      <c r="O33" s="8">
        <f t="shared" si="35"/>
        <v>25.599999999999994</v>
      </c>
      <c r="P33" s="8">
        <f t="shared" si="35"/>
        <v>26.799999999999994</v>
      </c>
      <c r="Q33" s="5">
        <f t="shared" si="35"/>
        <v>27.999999999999993</v>
      </c>
      <c r="R33" s="8">
        <f>Q33+1</f>
        <v>28.999999999999993</v>
      </c>
      <c r="S33" s="8">
        <f t="shared" ref="S33:V33" si="36">R33+1</f>
        <v>29.999999999999993</v>
      </c>
      <c r="T33" s="8">
        <f t="shared" si="36"/>
        <v>30.999999999999993</v>
      </c>
      <c r="U33" s="8">
        <f t="shared" si="36"/>
        <v>31.999999999999993</v>
      </c>
      <c r="V33" s="5">
        <f t="shared" si="36"/>
        <v>32.999999999999993</v>
      </c>
      <c r="W33" s="8">
        <f>V33+1</f>
        <v>33.999999999999993</v>
      </c>
      <c r="X33" s="8">
        <f t="shared" ref="X33:Z33" si="37">W33+1</f>
        <v>34.999999999999993</v>
      </c>
      <c r="Y33" s="8">
        <f t="shared" si="37"/>
        <v>35.999999999999993</v>
      </c>
      <c r="Z33" s="8">
        <f t="shared" si="37"/>
        <v>36.999999999999993</v>
      </c>
      <c r="AA33" s="5">
        <v>38</v>
      </c>
      <c r="AB33" s="8">
        <f>AA33+1.2</f>
        <v>39.200000000000003</v>
      </c>
      <c r="AC33" s="8">
        <f t="shared" ref="AC33:AE33" si="38">AB33+1.2</f>
        <v>40.400000000000006</v>
      </c>
      <c r="AD33" s="8">
        <f t="shared" si="38"/>
        <v>41.600000000000009</v>
      </c>
      <c r="AE33" s="8">
        <f t="shared" si="38"/>
        <v>42.800000000000011</v>
      </c>
      <c r="AF33" s="5">
        <v>44</v>
      </c>
      <c r="AG33" s="8">
        <f>AF33+0.8</f>
        <v>44.8</v>
      </c>
      <c r="AH33" s="8">
        <f t="shared" ref="AH33:AJ33" si="39">AG33+0.8</f>
        <v>45.599999999999994</v>
      </c>
      <c r="AI33" s="8">
        <f t="shared" si="39"/>
        <v>46.399999999999991</v>
      </c>
      <c r="AJ33" s="8">
        <f t="shared" si="39"/>
        <v>47.199999999999989</v>
      </c>
      <c r="AK33" s="5">
        <v>48</v>
      </c>
      <c r="AL33" s="8">
        <f>AK33+1.2</f>
        <v>49.2</v>
      </c>
      <c r="AM33" s="8">
        <f t="shared" ref="AM33:AO33" si="40">AL33+1.2</f>
        <v>50.400000000000006</v>
      </c>
      <c r="AN33" s="8">
        <f t="shared" si="40"/>
        <v>51.600000000000009</v>
      </c>
      <c r="AO33" s="8">
        <f t="shared" si="40"/>
        <v>52.800000000000011</v>
      </c>
      <c r="AP33" s="5">
        <v>54</v>
      </c>
      <c r="AQ33" s="8">
        <f>AP33+1</f>
        <v>55</v>
      </c>
      <c r="AR33" s="8">
        <f t="shared" ref="AR33:AU33" si="41">AQ33+1</f>
        <v>56</v>
      </c>
      <c r="AS33" s="8">
        <f t="shared" si="41"/>
        <v>57</v>
      </c>
      <c r="AT33" s="8">
        <f t="shared" si="41"/>
        <v>58</v>
      </c>
      <c r="AU33" s="5">
        <f t="shared" si="41"/>
        <v>59</v>
      </c>
      <c r="AV33" s="8">
        <f>AU33+1.2</f>
        <v>60.2</v>
      </c>
      <c r="AW33" s="8">
        <f t="shared" ref="AW33:AZ33" si="42">AV33+1.2</f>
        <v>61.400000000000006</v>
      </c>
      <c r="AX33" s="8">
        <f t="shared" si="42"/>
        <v>62.600000000000009</v>
      </c>
      <c r="AY33" s="8">
        <f t="shared" si="42"/>
        <v>63.800000000000011</v>
      </c>
      <c r="AZ33" s="5">
        <f t="shared" si="42"/>
        <v>65.000000000000014</v>
      </c>
      <c r="BA33" s="8">
        <f>AZ33+1</f>
        <v>66.000000000000014</v>
      </c>
      <c r="BB33" s="8">
        <f t="shared" ref="BB33:BJ33" si="43">BA33+1</f>
        <v>67.000000000000014</v>
      </c>
      <c r="BC33" s="8">
        <f t="shared" si="43"/>
        <v>68.000000000000014</v>
      </c>
      <c r="BD33" s="8">
        <f t="shared" si="43"/>
        <v>69.000000000000014</v>
      </c>
      <c r="BE33" s="5">
        <f t="shared" si="43"/>
        <v>70.000000000000014</v>
      </c>
      <c r="BF33" s="8">
        <f t="shared" si="43"/>
        <v>71.000000000000014</v>
      </c>
      <c r="BG33" s="8">
        <f t="shared" si="43"/>
        <v>72.000000000000014</v>
      </c>
      <c r="BH33" s="8">
        <f t="shared" si="43"/>
        <v>73.000000000000014</v>
      </c>
      <c r="BI33" s="8">
        <f t="shared" si="43"/>
        <v>74.000000000000014</v>
      </c>
      <c r="BJ33" s="13">
        <f t="shared" si="43"/>
        <v>75.000000000000014</v>
      </c>
      <c r="BM33" s="165">
        <v>31</v>
      </c>
    </row>
    <row r="34" spans="1:65" ht="21" x14ac:dyDescent="0.35">
      <c r="A34" s="4" t="s">
        <v>32</v>
      </c>
      <c r="B34" s="8">
        <v>11</v>
      </c>
      <c r="C34" s="8">
        <f>C33+0.04</f>
        <v>12.239999999999998</v>
      </c>
      <c r="D34" s="8">
        <f t="shared" ref="D34:V37" si="44">D33+0.2</f>
        <v>13.599999999999998</v>
      </c>
      <c r="E34" s="8">
        <f t="shared" si="44"/>
        <v>14.799999999999997</v>
      </c>
      <c r="F34" s="8">
        <f t="shared" si="44"/>
        <v>15.999999999999996</v>
      </c>
      <c r="G34" s="8">
        <f t="shared" si="44"/>
        <v>17.199999999999996</v>
      </c>
      <c r="H34" s="8">
        <f t="shared" si="44"/>
        <v>18.199999999999996</v>
      </c>
      <c r="I34" s="8">
        <f t="shared" si="44"/>
        <v>19.199999999999996</v>
      </c>
      <c r="J34" s="8">
        <f t="shared" si="44"/>
        <v>20.199999999999996</v>
      </c>
      <c r="K34" s="8">
        <f t="shared" si="44"/>
        <v>21.199999999999996</v>
      </c>
      <c r="L34" s="8">
        <f t="shared" si="44"/>
        <v>22.199999999999996</v>
      </c>
      <c r="M34" s="8">
        <f t="shared" si="44"/>
        <v>23.399999999999995</v>
      </c>
      <c r="N34" s="8">
        <f t="shared" si="44"/>
        <v>24.599999999999994</v>
      </c>
      <c r="O34" s="8">
        <f t="shared" si="44"/>
        <v>25.799999999999994</v>
      </c>
      <c r="P34" s="8">
        <f t="shared" si="44"/>
        <v>26.999999999999993</v>
      </c>
      <c r="Q34" s="8">
        <f t="shared" si="44"/>
        <v>28.199999999999992</v>
      </c>
      <c r="R34" s="8">
        <f t="shared" si="44"/>
        <v>29.199999999999992</v>
      </c>
      <c r="S34" s="8">
        <f t="shared" si="44"/>
        <v>30.199999999999992</v>
      </c>
      <c r="T34" s="8">
        <f t="shared" si="44"/>
        <v>31.199999999999992</v>
      </c>
      <c r="U34" s="8">
        <f t="shared" si="44"/>
        <v>32.199999999999996</v>
      </c>
      <c r="V34" s="8">
        <f t="shared" si="44"/>
        <v>33.199999999999996</v>
      </c>
      <c r="W34" s="8">
        <f t="shared" ref="W34:X37" si="45">W33+0.2</f>
        <v>34.199999999999996</v>
      </c>
      <c r="X34" s="8">
        <f t="shared" si="45"/>
        <v>35.199999999999996</v>
      </c>
      <c r="Y34" s="8">
        <f t="shared" ref="Y34:AA37" si="46">Y33+0.4</f>
        <v>36.399999999999991</v>
      </c>
      <c r="Z34" s="8">
        <f t="shared" si="46"/>
        <v>37.399999999999991</v>
      </c>
      <c r="AA34" s="8">
        <f>AA33+0.4</f>
        <v>38.4</v>
      </c>
      <c r="AB34" s="8">
        <f t="shared" ref="AB34:AH37" si="47">AB33+0.4</f>
        <v>39.6</v>
      </c>
      <c r="AC34" s="8">
        <f t="shared" si="47"/>
        <v>40.800000000000004</v>
      </c>
      <c r="AD34" s="8">
        <f t="shared" si="47"/>
        <v>42.000000000000007</v>
      </c>
      <c r="AE34" s="8">
        <f t="shared" si="47"/>
        <v>43.20000000000001</v>
      </c>
      <c r="AF34" s="8">
        <f t="shared" si="47"/>
        <v>44.4</v>
      </c>
      <c r="AG34" s="8">
        <f>AG33+0.4</f>
        <v>45.199999999999996</v>
      </c>
      <c r="AH34" s="8">
        <f>AH33+0.4</f>
        <v>45.999999999999993</v>
      </c>
      <c r="AI34" s="8">
        <f>AI33+0.5</f>
        <v>46.899999999999991</v>
      </c>
      <c r="AJ34" s="8">
        <f>AJ33+0.6</f>
        <v>47.79999999999999</v>
      </c>
      <c r="AK34" s="8">
        <f>AK33+0.6</f>
        <v>48.6</v>
      </c>
      <c r="AL34" s="8">
        <f t="shared" ref="AL34:AM37" si="48">AL33+0.6</f>
        <v>49.800000000000004</v>
      </c>
      <c r="AM34" s="8">
        <f t="shared" si="48"/>
        <v>51.000000000000007</v>
      </c>
      <c r="AN34" s="8">
        <f>AN33+0.5</f>
        <v>52.100000000000009</v>
      </c>
      <c r="AO34" s="8">
        <f t="shared" ref="AO34:AV37" si="49">AO33+0.4</f>
        <v>53.20000000000001</v>
      </c>
      <c r="AP34" s="8">
        <f t="shared" si="49"/>
        <v>54.4</v>
      </c>
      <c r="AQ34" s="8">
        <f t="shared" si="49"/>
        <v>55.4</v>
      </c>
      <c r="AR34" s="8">
        <f t="shared" si="49"/>
        <v>56.4</v>
      </c>
      <c r="AS34" s="8">
        <f t="shared" si="49"/>
        <v>57.4</v>
      </c>
      <c r="AT34" s="8">
        <f t="shared" si="49"/>
        <v>58.4</v>
      </c>
      <c r="AU34" s="8">
        <f t="shared" si="49"/>
        <v>59.4</v>
      </c>
      <c r="AV34" s="8">
        <f>AV33+0.4</f>
        <v>60.6</v>
      </c>
      <c r="AW34" s="8">
        <f t="shared" ref="AW34:BB37" si="50">AW33+0.4</f>
        <v>61.800000000000004</v>
      </c>
      <c r="AX34" s="8">
        <f t="shared" si="50"/>
        <v>63.000000000000007</v>
      </c>
      <c r="AY34" s="8">
        <f t="shared" si="50"/>
        <v>64.200000000000017</v>
      </c>
      <c r="AZ34" s="8">
        <f t="shared" si="50"/>
        <v>65.40000000000002</v>
      </c>
      <c r="BA34" s="8">
        <f t="shared" si="50"/>
        <v>66.40000000000002</v>
      </c>
      <c r="BB34" s="8">
        <f>BB33+0.4</f>
        <v>67.40000000000002</v>
      </c>
      <c r="BC34" s="8">
        <f t="shared" ref="BC34:BJ37" si="51">BC33+0.4</f>
        <v>68.40000000000002</v>
      </c>
      <c r="BD34" s="8">
        <f t="shared" si="51"/>
        <v>69.40000000000002</v>
      </c>
      <c r="BE34" s="8">
        <f t="shared" si="51"/>
        <v>70.40000000000002</v>
      </c>
      <c r="BF34" s="8">
        <f t="shared" si="51"/>
        <v>71.40000000000002</v>
      </c>
      <c r="BG34" s="8">
        <f t="shared" si="51"/>
        <v>72.40000000000002</v>
      </c>
      <c r="BH34" s="8">
        <f t="shared" si="51"/>
        <v>73.40000000000002</v>
      </c>
      <c r="BI34" s="8">
        <f t="shared" si="51"/>
        <v>74.40000000000002</v>
      </c>
      <c r="BJ34" s="9">
        <f t="shared" si="51"/>
        <v>75.40000000000002</v>
      </c>
      <c r="BM34" s="165">
        <v>32</v>
      </c>
    </row>
    <row r="35" spans="1:65" ht="21" x14ac:dyDescent="0.35">
      <c r="A35" s="4" t="s">
        <v>33</v>
      </c>
      <c r="B35" s="8">
        <v>11</v>
      </c>
      <c r="C35" s="8">
        <f t="shared" ref="C35:C37" si="52">C34+0.04</f>
        <v>12.279999999999998</v>
      </c>
      <c r="D35" s="8">
        <f t="shared" si="44"/>
        <v>13.799999999999997</v>
      </c>
      <c r="E35" s="8">
        <f t="shared" si="44"/>
        <v>14.999999999999996</v>
      </c>
      <c r="F35" s="8">
        <f t="shared" si="44"/>
        <v>16.199999999999996</v>
      </c>
      <c r="G35" s="8">
        <f t="shared" si="44"/>
        <v>17.399999999999995</v>
      </c>
      <c r="H35" s="8">
        <f t="shared" si="44"/>
        <v>18.399999999999995</v>
      </c>
      <c r="I35" s="8">
        <f t="shared" si="44"/>
        <v>19.399999999999995</v>
      </c>
      <c r="J35" s="8">
        <f t="shared" si="44"/>
        <v>20.399999999999995</v>
      </c>
      <c r="K35" s="8">
        <f t="shared" si="44"/>
        <v>21.399999999999995</v>
      </c>
      <c r="L35" s="8">
        <f t="shared" si="44"/>
        <v>22.399999999999995</v>
      </c>
      <c r="M35" s="8">
        <f t="shared" si="44"/>
        <v>23.599999999999994</v>
      </c>
      <c r="N35" s="8">
        <f t="shared" si="44"/>
        <v>24.799999999999994</v>
      </c>
      <c r="O35" s="8">
        <f t="shared" si="44"/>
        <v>25.999999999999993</v>
      </c>
      <c r="P35" s="8">
        <f t="shared" si="44"/>
        <v>27.199999999999992</v>
      </c>
      <c r="Q35" s="8">
        <f t="shared" si="44"/>
        <v>28.399999999999991</v>
      </c>
      <c r="R35" s="8">
        <f t="shared" si="44"/>
        <v>29.399999999999991</v>
      </c>
      <c r="S35" s="8">
        <f t="shared" si="44"/>
        <v>30.399999999999991</v>
      </c>
      <c r="T35" s="8">
        <f t="shared" si="44"/>
        <v>31.399999999999991</v>
      </c>
      <c r="U35" s="8">
        <f t="shared" si="44"/>
        <v>32.4</v>
      </c>
      <c r="V35" s="8">
        <f t="shared" si="44"/>
        <v>33.4</v>
      </c>
      <c r="W35" s="8">
        <f t="shared" si="45"/>
        <v>34.4</v>
      </c>
      <c r="X35" s="8">
        <f t="shared" si="45"/>
        <v>35.4</v>
      </c>
      <c r="Y35" s="8">
        <f t="shared" si="46"/>
        <v>36.79999999999999</v>
      </c>
      <c r="Z35" s="8">
        <f t="shared" si="46"/>
        <v>37.79999999999999</v>
      </c>
      <c r="AA35" s="8">
        <f t="shared" si="46"/>
        <v>38.799999999999997</v>
      </c>
      <c r="AB35" s="8">
        <f t="shared" si="47"/>
        <v>40</v>
      </c>
      <c r="AC35" s="8">
        <f t="shared" si="47"/>
        <v>41.2</v>
      </c>
      <c r="AD35" s="8">
        <f t="shared" si="47"/>
        <v>42.400000000000006</v>
      </c>
      <c r="AE35" s="8">
        <f t="shared" si="47"/>
        <v>43.600000000000009</v>
      </c>
      <c r="AF35" s="8">
        <f t="shared" si="47"/>
        <v>44.8</v>
      </c>
      <c r="AG35" s="8">
        <f t="shared" si="47"/>
        <v>45.599999999999994</v>
      </c>
      <c r="AH35" s="8">
        <f t="shared" si="47"/>
        <v>46.399999999999991</v>
      </c>
      <c r="AI35" s="8">
        <f t="shared" ref="AI35:AI37" si="53">AI34+0.5</f>
        <v>47.399999999999991</v>
      </c>
      <c r="AJ35" s="8">
        <f t="shared" ref="AJ35:AK37" si="54">AJ34+0.6</f>
        <v>48.399999999999991</v>
      </c>
      <c r="AK35" s="8">
        <f t="shared" si="54"/>
        <v>49.2</v>
      </c>
      <c r="AL35" s="8">
        <f t="shared" si="48"/>
        <v>50.400000000000006</v>
      </c>
      <c r="AM35" s="8">
        <f t="shared" si="48"/>
        <v>51.600000000000009</v>
      </c>
      <c r="AN35" s="8">
        <f t="shared" ref="AN35:AN37" si="55">AN34+0.5</f>
        <v>52.600000000000009</v>
      </c>
      <c r="AO35" s="8">
        <f t="shared" si="49"/>
        <v>53.600000000000009</v>
      </c>
      <c r="AP35" s="8">
        <f t="shared" si="49"/>
        <v>54.8</v>
      </c>
      <c r="AQ35" s="8">
        <f t="shared" si="49"/>
        <v>55.8</v>
      </c>
      <c r="AR35" s="8">
        <f t="shared" si="49"/>
        <v>56.8</v>
      </c>
      <c r="AS35" s="8">
        <f t="shared" si="49"/>
        <v>57.8</v>
      </c>
      <c r="AT35" s="8">
        <f t="shared" si="49"/>
        <v>58.8</v>
      </c>
      <c r="AU35" s="8">
        <f t="shared" si="49"/>
        <v>59.8</v>
      </c>
      <c r="AV35" s="8">
        <f t="shared" si="49"/>
        <v>61</v>
      </c>
      <c r="AW35" s="8">
        <f t="shared" si="50"/>
        <v>62.2</v>
      </c>
      <c r="AX35" s="8">
        <f t="shared" si="50"/>
        <v>63.400000000000006</v>
      </c>
      <c r="AY35" s="8">
        <f t="shared" si="50"/>
        <v>64.600000000000023</v>
      </c>
      <c r="AZ35" s="8">
        <f t="shared" si="50"/>
        <v>65.800000000000026</v>
      </c>
      <c r="BA35" s="8">
        <f t="shared" si="50"/>
        <v>66.800000000000026</v>
      </c>
      <c r="BB35" s="8">
        <f t="shared" si="50"/>
        <v>67.800000000000026</v>
      </c>
      <c r="BC35" s="8">
        <f t="shared" si="51"/>
        <v>68.800000000000026</v>
      </c>
      <c r="BD35" s="8">
        <f t="shared" si="51"/>
        <v>69.800000000000026</v>
      </c>
      <c r="BE35" s="8">
        <f t="shared" si="51"/>
        <v>70.800000000000026</v>
      </c>
      <c r="BF35" s="8">
        <f t="shared" si="51"/>
        <v>71.800000000000026</v>
      </c>
      <c r="BG35" s="8">
        <f t="shared" si="51"/>
        <v>72.800000000000026</v>
      </c>
      <c r="BH35" s="8">
        <f t="shared" si="51"/>
        <v>73.800000000000026</v>
      </c>
      <c r="BI35" s="8">
        <f t="shared" si="51"/>
        <v>74.800000000000026</v>
      </c>
      <c r="BJ35" s="9">
        <f t="shared" si="51"/>
        <v>75.800000000000026</v>
      </c>
      <c r="BM35" s="165">
        <v>33</v>
      </c>
    </row>
    <row r="36" spans="1:65" ht="21" x14ac:dyDescent="0.35">
      <c r="A36" s="4" t="s">
        <v>34</v>
      </c>
      <c r="B36" s="8">
        <v>11</v>
      </c>
      <c r="C36" s="8">
        <f t="shared" si="52"/>
        <v>12.319999999999997</v>
      </c>
      <c r="D36" s="8">
        <f t="shared" si="44"/>
        <v>13.999999999999996</v>
      </c>
      <c r="E36" s="8">
        <f t="shared" si="44"/>
        <v>15.199999999999996</v>
      </c>
      <c r="F36" s="8">
        <f t="shared" si="44"/>
        <v>16.399999999999995</v>
      </c>
      <c r="G36" s="8">
        <f t="shared" si="44"/>
        <v>17.599999999999994</v>
      </c>
      <c r="H36" s="8">
        <f t="shared" si="44"/>
        <v>18.599999999999994</v>
      </c>
      <c r="I36" s="8">
        <f t="shared" si="44"/>
        <v>19.599999999999994</v>
      </c>
      <c r="J36" s="8">
        <f t="shared" si="44"/>
        <v>20.599999999999994</v>
      </c>
      <c r="K36" s="8">
        <f t="shared" si="44"/>
        <v>21.599999999999994</v>
      </c>
      <c r="L36" s="8">
        <f t="shared" si="44"/>
        <v>22.599999999999994</v>
      </c>
      <c r="M36" s="8">
        <f t="shared" si="44"/>
        <v>23.799999999999994</v>
      </c>
      <c r="N36" s="8">
        <f t="shared" si="44"/>
        <v>24.999999999999993</v>
      </c>
      <c r="O36" s="8">
        <f t="shared" si="44"/>
        <v>26.199999999999992</v>
      </c>
      <c r="P36" s="8">
        <f t="shared" si="44"/>
        <v>27.399999999999991</v>
      </c>
      <c r="Q36" s="8">
        <f t="shared" si="44"/>
        <v>28.599999999999991</v>
      </c>
      <c r="R36" s="8">
        <f t="shared" si="44"/>
        <v>29.599999999999991</v>
      </c>
      <c r="S36" s="8">
        <f t="shared" si="44"/>
        <v>30.599999999999991</v>
      </c>
      <c r="T36" s="8">
        <f t="shared" si="44"/>
        <v>31.599999999999991</v>
      </c>
      <c r="U36" s="8">
        <f t="shared" si="44"/>
        <v>32.6</v>
      </c>
      <c r="V36" s="8">
        <f t="shared" si="44"/>
        <v>33.6</v>
      </c>
      <c r="W36" s="8">
        <f t="shared" si="45"/>
        <v>34.6</v>
      </c>
      <c r="X36" s="8">
        <f t="shared" si="45"/>
        <v>35.6</v>
      </c>
      <c r="Y36" s="8">
        <f t="shared" si="46"/>
        <v>37.199999999999989</v>
      </c>
      <c r="Z36" s="8">
        <f t="shared" si="46"/>
        <v>38.199999999999989</v>
      </c>
      <c r="AA36" s="8">
        <f t="shared" si="46"/>
        <v>39.199999999999996</v>
      </c>
      <c r="AB36" s="8">
        <f t="shared" si="47"/>
        <v>40.4</v>
      </c>
      <c r="AC36" s="8">
        <f t="shared" si="47"/>
        <v>41.6</v>
      </c>
      <c r="AD36" s="8">
        <f t="shared" si="47"/>
        <v>42.800000000000004</v>
      </c>
      <c r="AE36" s="8">
        <f t="shared" si="47"/>
        <v>44.000000000000007</v>
      </c>
      <c r="AF36" s="8">
        <f t="shared" si="47"/>
        <v>45.199999999999996</v>
      </c>
      <c r="AG36" s="8">
        <f t="shared" si="47"/>
        <v>45.999999999999993</v>
      </c>
      <c r="AH36" s="8">
        <f t="shared" si="47"/>
        <v>46.79999999999999</v>
      </c>
      <c r="AI36" s="8">
        <f t="shared" si="53"/>
        <v>47.899999999999991</v>
      </c>
      <c r="AJ36" s="8">
        <f t="shared" si="54"/>
        <v>48.999999999999993</v>
      </c>
      <c r="AK36" s="8">
        <f t="shared" si="54"/>
        <v>49.800000000000004</v>
      </c>
      <c r="AL36" s="8">
        <f t="shared" si="48"/>
        <v>51.000000000000007</v>
      </c>
      <c r="AM36" s="8">
        <f t="shared" si="48"/>
        <v>52.20000000000001</v>
      </c>
      <c r="AN36" s="8">
        <f t="shared" si="55"/>
        <v>53.100000000000009</v>
      </c>
      <c r="AO36" s="8">
        <f t="shared" si="49"/>
        <v>54.000000000000007</v>
      </c>
      <c r="AP36" s="8">
        <f t="shared" si="49"/>
        <v>55.199999999999996</v>
      </c>
      <c r="AQ36" s="8">
        <f t="shared" si="49"/>
        <v>56.199999999999996</v>
      </c>
      <c r="AR36" s="8">
        <f t="shared" si="49"/>
        <v>57.199999999999996</v>
      </c>
      <c r="AS36" s="8">
        <f t="shared" si="49"/>
        <v>58.199999999999996</v>
      </c>
      <c r="AT36" s="8">
        <f t="shared" si="49"/>
        <v>59.199999999999996</v>
      </c>
      <c r="AU36" s="8">
        <f t="shared" si="49"/>
        <v>60.199999999999996</v>
      </c>
      <c r="AV36" s="8">
        <f t="shared" si="49"/>
        <v>61.4</v>
      </c>
      <c r="AW36" s="8">
        <f t="shared" si="50"/>
        <v>62.6</v>
      </c>
      <c r="AX36" s="8">
        <f t="shared" si="50"/>
        <v>63.800000000000004</v>
      </c>
      <c r="AY36" s="8">
        <f t="shared" si="50"/>
        <v>65.000000000000028</v>
      </c>
      <c r="AZ36" s="8">
        <f t="shared" si="50"/>
        <v>66.200000000000031</v>
      </c>
      <c r="BA36" s="8">
        <f t="shared" si="50"/>
        <v>67.200000000000031</v>
      </c>
      <c r="BB36" s="8">
        <f t="shared" si="50"/>
        <v>68.200000000000031</v>
      </c>
      <c r="BC36" s="8">
        <f t="shared" si="51"/>
        <v>69.200000000000031</v>
      </c>
      <c r="BD36" s="8">
        <f t="shared" si="51"/>
        <v>70.200000000000031</v>
      </c>
      <c r="BE36" s="8">
        <f t="shared" si="51"/>
        <v>71.200000000000031</v>
      </c>
      <c r="BF36" s="8">
        <f t="shared" si="51"/>
        <v>72.200000000000031</v>
      </c>
      <c r="BG36" s="8">
        <f t="shared" si="51"/>
        <v>73.200000000000031</v>
      </c>
      <c r="BH36" s="8">
        <f t="shared" si="51"/>
        <v>74.200000000000031</v>
      </c>
      <c r="BI36" s="8">
        <f t="shared" si="51"/>
        <v>75.200000000000031</v>
      </c>
      <c r="BJ36" s="9">
        <f t="shared" si="51"/>
        <v>76.200000000000031</v>
      </c>
      <c r="BM36" s="165">
        <v>34</v>
      </c>
    </row>
    <row r="37" spans="1:65" ht="21" x14ac:dyDescent="0.35">
      <c r="A37" s="4" t="s">
        <v>35</v>
      </c>
      <c r="B37" s="8">
        <v>11</v>
      </c>
      <c r="C37" s="8">
        <f t="shared" si="52"/>
        <v>12.359999999999996</v>
      </c>
      <c r="D37" s="8">
        <f t="shared" si="44"/>
        <v>14.199999999999996</v>
      </c>
      <c r="E37" s="8">
        <f t="shared" si="44"/>
        <v>15.399999999999995</v>
      </c>
      <c r="F37" s="8">
        <f t="shared" si="44"/>
        <v>16.599999999999994</v>
      </c>
      <c r="G37" s="8">
        <f t="shared" si="44"/>
        <v>17.799999999999994</v>
      </c>
      <c r="H37" s="8">
        <f t="shared" si="44"/>
        <v>18.799999999999994</v>
      </c>
      <c r="I37" s="8">
        <f t="shared" si="44"/>
        <v>19.799999999999994</v>
      </c>
      <c r="J37" s="8">
        <f t="shared" si="44"/>
        <v>20.799999999999994</v>
      </c>
      <c r="K37" s="8">
        <f t="shared" si="44"/>
        <v>21.799999999999994</v>
      </c>
      <c r="L37" s="8">
        <f t="shared" si="44"/>
        <v>22.799999999999994</v>
      </c>
      <c r="M37" s="8">
        <f t="shared" si="44"/>
        <v>23.999999999999993</v>
      </c>
      <c r="N37" s="8">
        <f t="shared" si="44"/>
        <v>25.199999999999992</v>
      </c>
      <c r="O37" s="8">
        <f t="shared" si="44"/>
        <v>26.399999999999991</v>
      </c>
      <c r="P37" s="8">
        <f t="shared" si="44"/>
        <v>27.599999999999991</v>
      </c>
      <c r="Q37" s="8">
        <f t="shared" si="44"/>
        <v>28.79999999999999</v>
      </c>
      <c r="R37" s="8">
        <f t="shared" si="44"/>
        <v>29.79999999999999</v>
      </c>
      <c r="S37" s="8">
        <f t="shared" si="44"/>
        <v>30.79999999999999</v>
      </c>
      <c r="T37" s="8">
        <f t="shared" si="44"/>
        <v>31.79999999999999</v>
      </c>
      <c r="U37" s="8">
        <f t="shared" si="44"/>
        <v>32.800000000000004</v>
      </c>
      <c r="V37" s="8">
        <f t="shared" si="44"/>
        <v>33.800000000000004</v>
      </c>
      <c r="W37" s="8">
        <f t="shared" si="45"/>
        <v>34.800000000000004</v>
      </c>
      <c r="X37" s="8">
        <f t="shared" si="45"/>
        <v>35.800000000000004</v>
      </c>
      <c r="Y37" s="8">
        <f t="shared" si="46"/>
        <v>37.599999999999987</v>
      </c>
      <c r="Z37" s="8">
        <f t="shared" si="46"/>
        <v>38.599999999999987</v>
      </c>
      <c r="AA37" s="8">
        <f t="shared" si="46"/>
        <v>39.599999999999994</v>
      </c>
      <c r="AB37" s="8">
        <f t="shared" si="47"/>
        <v>40.799999999999997</v>
      </c>
      <c r="AC37" s="8">
        <f t="shared" si="47"/>
        <v>42</v>
      </c>
      <c r="AD37" s="8">
        <f t="shared" si="47"/>
        <v>43.2</v>
      </c>
      <c r="AE37" s="8">
        <f t="shared" si="47"/>
        <v>44.400000000000006</v>
      </c>
      <c r="AF37" s="8">
        <f t="shared" si="47"/>
        <v>45.599999999999994</v>
      </c>
      <c r="AG37" s="8">
        <f t="shared" si="47"/>
        <v>46.399999999999991</v>
      </c>
      <c r="AH37" s="8">
        <f t="shared" si="47"/>
        <v>47.199999999999989</v>
      </c>
      <c r="AI37" s="8">
        <f t="shared" si="53"/>
        <v>48.399999999999991</v>
      </c>
      <c r="AJ37" s="8">
        <f t="shared" si="54"/>
        <v>49.599999999999994</v>
      </c>
      <c r="AK37" s="8">
        <f t="shared" si="54"/>
        <v>50.400000000000006</v>
      </c>
      <c r="AL37" s="8">
        <f t="shared" si="48"/>
        <v>51.600000000000009</v>
      </c>
      <c r="AM37" s="8">
        <f t="shared" si="48"/>
        <v>52.800000000000011</v>
      </c>
      <c r="AN37" s="8">
        <f t="shared" si="55"/>
        <v>53.600000000000009</v>
      </c>
      <c r="AO37" s="8">
        <f t="shared" si="49"/>
        <v>54.400000000000006</v>
      </c>
      <c r="AP37" s="8">
        <f t="shared" si="49"/>
        <v>55.599999999999994</v>
      </c>
      <c r="AQ37" s="8">
        <f t="shared" si="49"/>
        <v>56.599999999999994</v>
      </c>
      <c r="AR37" s="8">
        <f t="shared" si="49"/>
        <v>57.599999999999994</v>
      </c>
      <c r="AS37" s="8">
        <f t="shared" si="49"/>
        <v>58.599999999999994</v>
      </c>
      <c r="AT37" s="8">
        <f t="shared" si="49"/>
        <v>59.599999999999994</v>
      </c>
      <c r="AU37" s="8">
        <f t="shared" si="49"/>
        <v>60.599999999999994</v>
      </c>
      <c r="AV37" s="8">
        <f t="shared" si="49"/>
        <v>61.8</v>
      </c>
      <c r="AW37" s="8">
        <f t="shared" si="50"/>
        <v>63</v>
      </c>
      <c r="AX37" s="8">
        <f t="shared" si="50"/>
        <v>64.2</v>
      </c>
      <c r="AY37" s="8">
        <f t="shared" si="50"/>
        <v>65.400000000000034</v>
      </c>
      <c r="AZ37" s="8">
        <f t="shared" si="50"/>
        <v>66.600000000000037</v>
      </c>
      <c r="BA37" s="8">
        <f t="shared" si="50"/>
        <v>67.600000000000037</v>
      </c>
      <c r="BB37" s="8">
        <f t="shared" si="50"/>
        <v>68.600000000000037</v>
      </c>
      <c r="BC37" s="8">
        <f t="shared" si="51"/>
        <v>69.600000000000037</v>
      </c>
      <c r="BD37" s="8">
        <f t="shared" si="51"/>
        <v>70.600000000000037</v>
      </c>
      <c r="BE37" s="8">
        <f t="shared" si="51"/>
        <v>71.600000000000037</v>
      </c>
      <c r="BF37" s="8">
        <f t="shared" si="51"/>
        <v>72.600000000000037</v>
      </c>
      <c r="BG37" s="8">
        <f t="shared" si="51"/>
        <v>73.600000000000037</v>
      </c>
      <c r="BH37" s="8">
        <f t="shared" si="51"/>
        <v>74.600000000000037</v>
      </c>
      <c r="BI37" s="8">
        <f t="shared" si="51"/>
        <v>75.600000000000037</v>
      </c>
      <c r="BJ37" s="9">
        <f t="shared" si="51"/>
        <v>76.600000000000037</v>
      </c>
      <c r="BM37" s="165">
        <v>35</v>
      </c>
    </row>
    <row r="38" spans="1:65" ht="21" x14ac:dyDescent="0.35">
      <c r="A38" s="4" t="s">
        <v>36</v>
      </c>
      <c r="B38" s="5">
        <v>11</v>
      </c>
      <c r="C38" s="8">
        <f>B38+1.4</f>
        <v>12.4</v>
      </c>
      <c r="D38" s="8">
        <f t="shared" ref="D38:G38" si="56">C38+1.4</f>
        <v>13.8</v>
      </c>
      <c r="E38" s="8">
        <f t="shared" si="56"/>
        <v>15.200000000000001</v>
      </c>
      <c r="F38" s="8">
        <f t="shared" si="56"/>
        <v>16.600000000000001</v>
      </c>
      <c r="G38" s="5">
        <f t="shared" si="56"/>
        <v>18</v>
      </c>
      <c r="H38" s="8">
        <f>G38+1</f>
        <v>19</v>
      </c>
      <c r="I38" s="8">
        <f t="shared" ref="I38:L38" si="57">H38+1</f>
        <v>20</v>
      </c>
      <c r="J38" s="8">
        <f t="shared" si="57"/>
        <v>21</v>
      </c>
      <c r="K38" s="8">
        <f t="shared" si="57"/>
        <v>22</v>
      </c>
      <c r="L38" s="5">
        <f t="shared" si="57"/>
        <v>23</v>
      </c>
      <c r="M38" s="8">
        <f>L38+1.2</f>
        <v>24.2</v>
      </c>
      <c r="N38" s="8">
        <f t="shared" ref="N38:Q38" si="58">M38+1.2</f>
        <v>25.4</v>
      </c>
      <c r="O38" s="8">
        <f t="shared" si="58"/>
        <v>26.599999999999998</v>
      </c>
      <c r="P38" s="8">
        <f t="shared" si="58"/>
        <v>27.799999999999997</v>
      </c>
      <c r="Q38" s="5">
        <f t="shared" si="58"/>
        <v>28.999999999999996</v>
      </c>
      <c r="R38" s="8">
        <f>Q38+1</f>
        <v>29.999999999999996</v>
      </c>
      <c r="S38" s="8">
        <f t="shared" ref="S38:U38" si="59">R38+1</f>
        <v>30.999999999999996</v>
      </c>
      <c r="T38" s="8">
        <f t="shared" si="59"/>
        <v>31.999999999999996</v>
      </c>
      <c r="U38" s="8">
        <f t="shared" si="59"/>
        <v>33</v>
      </c>
      <c r="V38" s="5">
        <f>U38+1</f>
        <v>34</v>
      </c>
      <c r="W38" s="8">
        <f>V38+1.2</f>
        <v>35.200000000000003</v>
      </c>
      <c r="X38" s="8">
        <f t="shared" ref="X38:AA38" si="60">W38+1.2</f>
        <v>36.400000000000006</v>
      </c>
      <c r="Y38" s="8">
        <f t="shared" si="60"/>
        <v>37.600000000000009</v>
      </c>
      <c r="Z38" s="8">
        <f t="shared" si="60"/>
        <v>38.800000000000011</v>
      </c>
      <c r="AA38" s="5">
        <f t="shared" si="60"/>
        <v>40.000000000000014</v>
      </c>
      <c r="AB38" s="8">
        <f>AA38+1.2</f>
        <v>41.200000000000017</v>
      </c>
      <c r="AC38" s="8">
        <f t="shared" ref="AC38:AF38" si="61">AB38+1.2</f>
        <v>42.40000000000002</v>
      </c>
      <c r="AD38" s="8">
        <f t="shared" si="61"/>
        <v>43.600000000000023</v>
      </c>
      <c r="AE38" s="8">
        <f t="shared" si="61"/>
        <v>44.800000000000026</v>
      </c>
      <c r="AF38" s="5">
        <f t="shared" si="61"/>
        <v>46.000000000000028</v>
      </c>
      <c r="AG38" s="8">
        <f>AF38+1</f>
        <v>47.000000000000028</v>
      </c>
      <c r="AH38" s="8">
        <f t="shared" ref="AH38:AO38" si="62">AG38+1</f>
        <v>48.000000000000028</v>
      </c>
      <c r="AI38" s="8">
        <f t="shared" si="62"/>
        <v>49.000000000000028</v>
      </c>
      <c r="AJ38" s="8">
        <f t="shared" si="62"/>
        <v>50.000000000000028</v>
      </c>
      <c r="AK38" s="5">
        <f t="shared" si="62"/>
        <v>51.000000000000028</v>
      </c>
      <c r="AL38" s="8">
        <f>AK38+1</f>
        <v>52.000000000000028</v>
      </c>
      <c r="AM38" s="8">
        <f t="shared" si="62"/>
        <v>53.000000000000028</v>
      </c>
      <c r="AN38" s="8">
        <f t="shared" si="62"/>
        <v>54.000000000000028</v>
      </c>
      <c r="AO38" s="8">
        <f t="shared" si="62"/>
        <v>55.000000000000028</v>
      </c>
      <c r="AP38" s="5">
        <f>AO38+1</f>
        <v>56.000000000000028</v>
      </c>
      <c r="AQ38" s="8">
        <f>AP38+1</f>
        <v>57.000000000000028</v>
      </c>
      <c r="AR38" s="8">
        <f t="shared" ref="AR38:AU38" si="63">AQ38+1</f>
        <v>58.000000000000028</v>
      </c>
      <c r="AS38" s="8">
        <f t="shared" si="63"/>
        <v>59.000000000000028</v>
      </c>
      <c r="AT38" s="8">
        <f t="shared" si="63"/>
        <v>60.000000000000028</v>
      </c>
      <c r="AU38" s="5">
        <f t="shared" si="63"/>
        <v>61.000000000000028</v>
      </c>
      <c r="AV38" s="8">
        <f>AU38+1.2</f>
        <v>62.200000000000031</v>
      </c>
      <c r="AW38" s="8">
        <f t="shared" ref="AW38:AZ38" si="64">AV38+1.2</f>
        <v>63.400000000000034</v>
      </c>
      <c r="AX38" s="8">
        <f t="shared" si="64"/>
        <v>64.600000000000037</v>
      </c>
      <c r="AY38" s="8">
        <f t="shared" si="64"/>
        <v>65.80000000000004</v>
      </c>
      <c r="AZ38" s="5">
        <f t="shared" si="64"/>
        <v>67.000000000000043</v>
      </c>
      <c r="BA38" s="8">
        <f>AZ38+1</f>
        <v>68.000000000000043</v>
      </c>
      <c r="BB38" s="8">
        <f t="shared" ref="BB38:BJ38" si="65">BA38+1</f>
        <v>69.000000000000043</v>
      </c>
      <c r="BC38" s="8">
        <f t="shared" si="65"/>
        <v>70.000000000000043</v>
      </c>
      <c r="BD38" s="8">
        <f t="shared" si="65"/>
        <v>71.000000000000043</v>
      </c>
      <c r="BE38" s="5">
        <f t="shared" si="65"/>
        <v>72.000000000000043</v>
      </c>
      <c r="BF38" s="8">
        <f t="shared" si="65"/>
        <v>73.000000000000043</v>
      </c>
      <c r="BG38" s="8">
        <f t="shared" si="65"/>
        <v>74.000000000000043</v>
      </c>
      <c r="BH38" s="8">
        <f t="shared" si="65"/>
        <v>75.000000000000043</v>
      </c>
      <c r="BI38" s="8">
        <f t="shared" si="65"/>
        <v>76.000000000000043</v>
      </c>
      <c r="BJ38" s="13">
        <f t="shared" si="65"/>
        <v>77.000000000000043</v>
      </c>
      <c r="BM38" s="165">
        <v>36</v>
      </c>
    </row>
    <row r="39" spans="1:65" ht="21" x14ac:dyDescent="0.35">
      <c r="A39" s="4" t="s">
        <v>37</v>
      </c>
      <c r="B39" s="8">
        <f t="shared" ref="B39:Q42" si="66">B38+0.2</f>
        <v>11.2</v>
      </c>
      <c r="C39" s="8">
        <f t="shared" si="66"/>
        <v>12.6</v>
      </c>
      <c r="D39" s="8">
        <f t="shared" si="66"/>
        <v>14</v>
      </c>
      <c r="E39" s="8">
        <f t="shared" si="66"/>
        <v>15.4</v>
      </c>
      <c r="F39" s="8">
        <f t="shared" si="66"/>
        <v>16.8</v>
      </c>
      <c r="G39" s="8">
        <f t="shared" si="66"/>
        <v>18.2</v>
      </c>
      <c r="H39" s="8">
        <f t="shared" si="66"/>
        <v>19.2</v>
      </c>
      <c r="I39" s="8">
        <f t="shared" si="66"/>
        <v>20.2</v>
      </c>
      <c r="J39" s="8">
        <f t="shared" si="66"/>
        <v>21.2</v>
      </c>
      <c r="K39" s="8">
        <f t="shared" si="66"/>
        <v>22.2</v>
      </c>
      <c r="L39" s="8">
        <f t="shared" si="66"/>
        <v>23.2</v>
      </c>
      <c r="M39" s="8">
        <f t="shared" si="66"/>
        <v>24.4</v>
      </c>
      <c r="N39" s="8">
        <f t="shared" si="66"/>
        <v>25.599999999999998</v>
      </c>
      <c r="O39" s="8">
        <f t="shared" si="66"/>
        <v>26.799999999999997</v>
      </c>
      <c r="P39" s="8">
        <f t="shared" si="66"/>
        <v>27.999999999999996</v>
      </c>
      <c r="Q39" s="8">
        <f t="shared" si="66"/>
        <v>29.199999999999996</v>
      </c>
      <c r="R39" s="8">
        <f>R38+0.2</f>
        <v>30.199999999999996</v>
      </c>
      <c r="S39" s="8">
        <f t="shared" ref="S39:AH42" si="67">S38+0.2</f>
        <v>31.199999999999996</v>
      </c>
      <c r="T39" s="8">
        <f t="shared" si="67"/>
        <v>32.199999999999996</v>
      </c>
      <c r="U39" s="8">
        <f t="shared" si="67"/>
        <v>33.200000000000003</v>
      </c>
      <c r="V39" s="8">
        <f t="shared" si="67"/>
        <v>34.200000000000003</v>
      </c>
      <c r="W39" s="8">
        <f t="shared" si="67"/>
        <v>35.400000000000006</v>
      </c>
      <c r="X39" s="8">
        <f t="shared" si="67"/>
        <v>36.600000000000009</v>
      </c>
      <c r="Y39" s="8">
        <f t="shared" si="67"/>
        <v>37.800000000000011</v>
      </c>
      <c r="Z39" s="8">
        <f t="shared" si="67"/>
        <v>39.000000000000014</v>
      </c>
      <c r="AA39" s="8">
        <f t="shared" si="67"/>
        <v>40.200000000000017</v>
      </c>
      <c r="AB39" s="8">
        <f t="shared" si="67"/>
        <v>41.40000000000002</v>
      </c>
      <c r="AC39" s="8">
        <f t="shared" si="67"/>
        <v>42.600000000000023</v>
      </c>
      <c r="AD39" s="8">
        <f t="shared" si="67"/>
        <v>43.800000000000026</v>
      </c>
      <c r="AE39" s="8">
        <f t="shared" si="67"/>
        <v>45.000000000000028</v>
      </c>
      <c r="AF39" s="8">
        <f t="shared" si="67"/>
        <v>46.200000000000031</v>
      </c>
      <c r="AG39" s="8">
        <f t="shared" si="67"/>
        <v>47.200000000000031</v>
      </c>
      <c r="AH39" s="8">
        <f t="shared" si="67"/>
        <v>48.200000000000031</v>
      </c>
      <c r="AI39" s="8">
        <f t="shared" ref="AI39:AK42" si="68">AI38+0.4</f>
        <v>49.400000000000027</v>
      </c>
      <c r="AJ39" s="8">
        <f t="shared" si="68"/>
        <v>50.400000000000027</v>
      </c>
      <c r="AK39" s="8">
        <f>AK38+0.4</f>
        <v>51.400000000000027</v>
      </c>
      <c r="AL39" s="8">
        <f t="shared" ref="AL39:AV42" si="69">AL38+0.4</f>
        <v>52.400000000000027</v>
      </c>
      <c r="AM39" s="8">
        <f t="shared" si="69"/>
        <v>53.400000000000027</v>
      </c>
      <c r="AN39" s="8">
        <f t="shared" si="69"/>
        <v>54.400000000000027</v>
      </c>
      <c r="AO39" s="8">
        <f t="shared" si="69"/>
        <v>55.400000000000027</v>
      </c>
      <c r="AP39" s="8">
        <f t="shared" si="69"/>
        <v>56.400000000000027</v>
      </c>
      <c r="AQ39" s="8">
        <f t="shared" si="69"/>
        <v>57.400000000000027</v>
      </c>
      <c r="AR39" s="8">
        <f t="shared" si="69"/>
        <v>58.400000000000027</v>
      </c>
      <c r="AS39" s="8">
        <f t="shared" si="69"/>
        <v>59.400000000000027</v>
      </c>
      <c r="AT39" s="8">
        <f t="shared" si="69"/>
        <v>60.400000000000027</v>
      </c>
      <c r="AU39" s="8">
        <f t="shared" si="69"/>
        <v>61.400000000000027</v>
      </c>
      <c r="AV39" s="8">
        <f>AV38+0.4</f>
        <v>62.60000000000003</v>
      </c>
      <c r="AW39" s="8">
        <f t="shared" ref="AW39:BB42" si="70">AW38+0.4</f>
        <v>63.800000000000033</v>
      </c>
      <c r="AX39" s="8">
        <f t="shared" si="70"/>
        <v>65.000000000000043</v>
      </c>
      <c r="AY39" s="8">
        <f t="shared" si="70"/>
        <v>66.200000000000045</v>
      </c>
      <c r="AZ39" s="8">
        <f t="shared" si="70"/>
        <v>67.400000000000048</v>
      </c>
      <c r="BA39" s="8">
        <f t="shared" si="70"/>
        <v>68.400000000000048</v>
      </c>
      <c r="BB39" s="8">
        <f>BB38+0.4</f>
        <v>69.400000000000048</v>
      </c>
      <c r="BC39" s="8">
        <f t="shared" ref="BC39:BJ42" si="71">BC38+0.4</f>
        <v>70.400000000000048</v>
      </c>
      <c r="BD39" s="8">
        <f t="shared" si="71"/>
        <v>71.400000000000048</v>
      </c>
      <c r="BE39" s="8">
        <f t="shared" si="71"/>
        <v>72.400000000000048</v>
      </c>
      <c r="BF39" s="8">
        <f t="shared" si="71"/>
        <v>73.400000000000048</v>
      </c>
      <c r="BG39" s="8">
        <f t="shared" si="71"/>
        <v>74.400000000000048</v>
      </c>
      <c r="BH39" s="8">
        <f t="shared" si="71"/>
        <v>75.400000000000048</v>
      </c>
      <c r="BI39" s="8">
        <f t="shared" si="71"/>
        <v>76.400000000000048</v>
      </c>
      <c r="BJ39" s="9">
        <f t="shared" si="71"/>
        <v>77.400000000000048</v>
      </c>
      <c r="BM39" s="165">
        <v>37</v>
      </c>
    </row>
    <row r="40" spans="1:65" ht="21" x14ac:dyDescent="0.35">
      <c r="A40" s="4" t="s">
        <v>38</v>
      </c>
      <c r="B40" s="8">
        <f t="shared" si="66"/>
        <v>11.399999999999999</v>
      </c>
      <c r="C40" s="8">
        <f t="shared" si="66"/>
        <v>12.799999999999999</v>
      </c>
      <c r="D40" s="8">
        <f t="shared" si="66"/>
        <v>14.2</v>
      </c>
      <c r="E40" s="8">
        <f t="shared" si="66"/>
        <v>15.6</v>
      </c>
      <c r="F40" s="8">
        <f t="shared" si="66"/>
        <v>17</v>
      </c>
      <c r="G40" s="8">
        <f t="shared" si="66"/>
        <v>18.399999999999999</v>
      </c>
      <c r="H40" s="8">
        <f t="shared" si="66"/>
        <v>19.399999999999999</v>
      </c>
      <c r="I40" s="8">
        <f t="shared" si="66"/>
        <v>20.399999999999999</v>
      </c>
      <c r="J40" s="8">
        <f t="shared" si="66"/>
        <v>21.4</v>
      </c>
      <c r="K40" s="8">
        <f t="shared" si="66"/>
        <v>22.4</v>
      </c>
      <c r="L40" s="8">
        <f t="shared" si="66"/>
        <v>23.4</v>
      </c>
      <c r="M40" s="8">
        <f t="shared" si="66"/>
        <v>24.599999999999998</v>
      </c>
      <c r="N40" s="8">
        <f t="shared" si="66"/>
        <v>25.799999999999997</v>
      </c>
      <c r="O40" s="8">
        <f t="shared" si="66"/>
        <v>26.999999999999996</v>
      </c>
      <c r="P40" s="8">
        <f t="shared" si="66"/>
        <v>28.199999999999996</v>
      </c>
      <c r="Q40" s="8">
        <f t="shared" si="66"/>
        <v>29.399999999999995</v>
      </c>
      <c r="R40" s="8">
        <f t="shared" ref="R40:R42" si="72">R39+0.2</f>
        <v>30.399999999999995</v>
      </c>
      <c r="S40" s="8">
        <f t="shared" si="67"/>
        <v>31.399999999999995</v>
      </c>
      <c r="T40" s="8">
        <f t="shared" si="67"/>
        <v>32.4</v>
      </c>
      <c r="U40" s="8">
        <f t="shared" si="67"/>
        <v>33.400000000000006</v>
      </c>
      <c r="V40" s="8">
        <f t="shared" si="67"/>
        <v>34.400000000000006</v>
      </c>
      <c r="W40" s="8">
        <f t="shared" si="67"/>
        <v>35.600000000000009</v>
      </c>
      <c r="X40" s="8">
        <f t="shared" si="67"/>
        <v>36.800000000000011</v>
      </c>
      <c r="Y40" s="8">
        <f t="shared" si="67"/>
        <v>38.000000000000014</v>
      </c>
      <c r="Z40" s="8">
        <f t="shared" si="67"/>
        <v>39.200000000000017</v>
      </c>
      <c r="AA40" s="8">
        <f t="shared" si="67"/>
        <v>40.40000000000002</v>
      </c>
      <c r="AB40" s="8">
        <f t="shared" si="67"/>
        <v>41.600000000000023</v>
      </c>
      <c r="AC40" s="8">
        <f t="shared" si="67"/>
        <v>42.800000000000026</v>
      </c>
      <c r="AD40" s="8">
        <f t="shared" si="67"/>
        <v>44.000000000000028</v>
      </c>
      <c r="AE40" s="8">
        <f t="shared" si="67"/>
        <v>45.200000000000031</v>
      </c>
      <c r="AF40" s="8">
        <f t="shared" si="67"/>
        <v>46.400000000000034</v>
      </c>
      <c r="AG40" s="8">
        <f t="shared" si="67"/>
        <v>47.400000000000034</v>
      </c>
      <c r="AH40" s="8">
        <f t="shared" si="67"/>
        <v>48.400000000000034</v>
      </c>
      <c r="AI40" s="8">
        <f t="shared" si="68"/>
        <v>49.800000000000026</v>
      </c>
      <c r="AJ40" s="8">
        <f t="shared" si="68"/>
        <v>50.800000000000026</v>
      </c>
      <c r="AK40" s="8">
        <f t="shared" si="68"/>
        <v>51.800000000000026</v>
      </c>
      <c r="AL40" s="8">
        <f t="shared" si="69"/>
        <v>52.800000000000026</v>
      </c>
      <c r="AM40" s="8">
        <f t="shared" si="69"/>
        <v>53.800000000000026</v>
      </c>
      <c r="AN40" s="8">
        <f t="shared" si="69"/>
        <v>54.800000000000026</v>
      </c>
      <c r="AO40" s="8">
        <f t="shared" si="69"/>
        <v>55.800000000000026</v>
      </c>
      <c r="AP40" s="8">
        <f t="shared" si="69"/>
        <v>56.800000000000026</v>
      </c>
      <c r="AQ40" s="8">
        <f t="shared" si="69"/>
        <v>57.800000000000026</v>
      </c>
      <c r="AR40" s="8">
        <f t="shared" si="69"/>
        <v>58.800000000000026</v>
      </c>
      <c r="AS40" s="8">
        <f t="shared" si="69"/>
        <v>59.800000000000026</v>
      </c>
      <c r="AT40" s="8">
        <f t="shared" si="69"/>
        <v>60.800000000000026</v>
      </c>
      <c r="AU40" s="8">
        <f t="shared" si="69"/>
        <v>61.800000000000026</v>
      </c>
      <c r="AV40" s="8">
        <f t="shared" si="69"/>
        <v>63.000000000000028</v>
      </c>
      <c r="AW40" s="8">
        <f t="shared" si="70"/>
        <v>64.200000000000031</v>
      </c>
      <c r="AX40" s="8">
        <f t="shared" si="70"/>
        <v>65.400000000000048</v>
      </c>
      <c r="AY40" s="8">
        <f t="shared" si="70"/>
        <v>66.600000000000051</v>
      </c>
      <c r="AZ40" s="8">
        <f t="shared" si="70"/>
        <v>67.800000000000054</v>
      </c>
      <c r="BA40" s="8">
        <f t="shared" si="70"/>
        <v>68.800000000000054</v>
      </c>
      <c r="BB40" s="8">
        <f t="shared" si="70"/>
        <v>69.800000000000054</v>
      </c>
      <c r="BC40" s="8">
        <f t="shared" si="71"/>
        <v>70.800000000000054</v>
      </c>
      <c r="BD40" s="8">
        <f t="shared" si="71"/>
        <v>71.800000000000054</v>
      </c>
      <c r="BE40" s="8">
        <f t="shared" si="71"/>
        <v>72.800000000000054</v>
      </c>
      <c r="BF40" s="8">
        <f t="shared" si="71"/>
        <v>73.800000000000054</v>
      </c>
      <c r="BG40" s="8">
        <f t="shared" si="71"/>
        <v>74.800000000000054</v>
      </c>
      <c r="BH40" s="8">
        <f t="shared" si="71"/>
        <v>75.800000000000054</v>
      </c>
      <c r="BI40" s="8">
        <f t="shared" si="71"/>
        <v>76.800000000000054</v>
      </c>
      <c r="BJ40" s="9">
        <f t="shared" si="71"/>
        <v>77.800000000000054</v>
      </c>
      <c r="BM40" s="165">
        <v>38</v>
      </c>
    </row>
    <row r="41" spans="1:65" ht="21" x14ac:dyDescent="0.35">
      <c r="A41" s="4" t="s">
        <v>39</v>
      </c>
      <c r="B41" s="8">
        <f t="shared" si="66"/>
        <v>11.599999999999998</v>
      </c>
      <c r="C41" s="8">
        <f t="shared" si="66"/>
        <v>12.999999999999998</v>
      </c>
      <c r="D41" s="8">
        <f t="shared" si="66"/>
        <v>14.399999999999999</v>
      </c>
      <c r="E41" s="8">
        <f t="shared" si="66"/>
        <v>15.799999999999999</v>
      </c>
      <c r="F41" s="8">
        <f t="shared" si="66"/>
        <v>17.2</v>
      </c>
      <c r="G41" s="8">
        <f t="shared" si="66"/>
        <v>18.599999999999998</v>
      </c>
      <c r="H41" s="8">
        <f t="shared" si="66"/>
        <v>19.599999999999998</v>
      </c>
      <c r="I41" s="8">
        <f t="shared" si="66"/>
        <v>20.599999999999998</v>
      </c>
      <c r="J41" s="8">
        <f t="shared" si="66"/>
        <v>21.599999999999998</v>
      </c>
      <c r="K41" s="8">
        <f t="shared" si="66"/>
        <v>22.599999999999998</v>
      </c>
      <c r="L41" s="8">
        <f t="shared" si="66"/>
        <v>23.599999999999998</v>
      </c>
      <c r="M41" s="8">
        <f t="shared" si="66"/>
        <v>24.799999999999997</v>
      </c>
      <c r="N41" s="8">
        <f t="shared" si="66"/>
        <v>25.999999999999996</v>
      </c>
      <c r="O41" s="8">
        <f t="shared" si="66"/>
        <v>27.199999999999996</v>
      </c>
      <c r="P41" s="8">
        <f t="shared" si="66"/>
        <v>28.399999999999995</v>
      </c>
      <c r="Q41" s="8">
        <f t="shared" si="66"/>
        <v>29.599999999999994</v>
      </c>
      <c r="R41" s="8">
        <f t="shared" si="72"/>
        <v>30.599999999999994</v>
      </c>
      <c r="S41" s="8">
        <f t="shared" si="67"/>
        <v>31.599999999999994</v>
      </c>
      <c r="T41" s="8">
        <f t="shared" si="67"/>
        <v>32.6</v>
      </c>
      <c r="U41" s="8">
        <f t="shared" si="67"/>
        <v>33.600000000000009</v>
      </c>
      <c r="V41" s="8">
        <f t="shared" si="67"/>
        <v>34.600000000000009</v>
      </c>
      <c r="W41" s="8">
        <f t="shared" si="67"/>
        <v>35.800000000000011</v>
      </c>
      <c r="X41" s="8">
        <f t="shared" si="67"/>
        <v>37.000000000000014</v>
      </c>
      <c r="Y41" s="8">
        <f t="shared" si="67"/>
        <v>38.200000000000017</v>
      </c>
      <c r="Z41" s="8">
        <f t="shared" si="67"/>
        <v>39.40000000000002</v>
      </c>
      <c r="AA41" s="8">
        <f t="shared" si="67"/>
        <v>40.600000000000023</v>
      </c>
      <c r="AB41" s="8">
        <f t="shared" si="67"/>
        <v>41.800000000000026</v>
      </c>
      <c r="AC41" s="8">
        <f t="shared" si="67"/>
        <v>43.000000000000028</v>
      </c>
      <c r="AD41" s="8">
        <f t="shared" si="67"/>
        <v>44.200000000000031</v>
      </c>
      <c r="AE41" s="8">
        <f t="shared" si="67"/>
        <v>45.400000000000034</v>
      </c>
      <c r="AF41" s="8">
        <f t="shared" si="67"/>
        <v>46.600000000000037</v>
      </c>
      <c r="AG41" s="8">
        <f t="shared" si="67"/>
        <v>47.600000000000037</v>
      </c>
      <c r="AH41" s="8">
        <f t="shared" si="67"/>
        <v>48.600000000000037</v>
      </c>
      <c r="AI41" s="8">
        <f t="shared" si="68"/>
        <v>50.200000000000024</v>
      </c>
      <c r="AJ41" s="8">
        <f t="shared" si="68"/>
        <v>51.200000000000024</v>
      </c>
      <c r="AK41" s="8">
        <f t="shared" si="68"/>
        <v>52.200000000000024</v>
      </c>
      <c r="AL41" s="8">
        <f t="shared" si="69"/>
        <v>53.200000000000024</v>
      </c>
      <c r="AM41" s="8">
        <f t="shared" si="69"/>
        <v>54.200000000000024</v>
      </c>
      <c r="AN41" s="8">
        <f t="shared" si="69"/>
        <v>55.200000000000024</v>
      </c>
      <c r="AO41" s="8">
        <f t="shared" si="69"/>
        <v>56.200000000000024</v>
      </c>
      <c r="AP41" s="8">
        <f t="shared" si="69"/>
        <v>57.200000000000024</v>
      </c>
      <c r="AQ41" s="8">
        <f t="shared" si="69"/>
        <v>58.200000000000024</v>
      </c>
      <c r="AR41" s="8">
        <f t="shared" si="69"/>
        <v>59.200000000000024</v>
      </c>
      <c r="AS41" s="8">
        <f t="shared" si="69"/>
        <v>60.200000000000024</v>
      </c>
      <c r="AT41" s="8">
        <f t="shared" si="69"/>
        <v>61.200000000000024</v>
      </c>
      <c r="AU41" s="8">
        <f t="shared" si="69"/>
        <v>62.200000000000024</v>
      </c>
      <c r="AV41" s="8">
        <f t="shared" si="69"/>
        <v>63.400000000000027</v>
      </c>
      <c r="AW41" s="8">
        <f t="shared" si="70"/>
        <v>64.600000000000037</v>
      </c>
      <c r="AX41" s="8">
        <f t="shared" si="70"/>
        <v>65.800000000000054</v>
      </c>
      <c r="AY41" s="8">
        <f t="shared" si="70"/>
        <v>67.000000000000057</v>
      </c>
      <c r="AZ41" s="8">
        <f t="shared" si="70"/>
        <v>68.20000000000006</v>
      </c>
      <c r="BA41" s="8">
        <f t="shared" si="70"/>
        <v>69.20000000000006</v>
      </c>
      <c r="BB41" s="8">
        <f t="shared" si="70"/>
        <v>70.20000000000006</v>
      </c>
      <c r="BC41" s="8">
        <f t="shared" si="71"/>
        <v>71.20000000000006</v>
      </c>
      <c r="BD41" s="8">
        <f t="shared" si="71"/>
        <v>72.20000000000006</v>
      </c>
      <c r="BE41" s="8">
        <f t="shared" si="71"/>
        <v>73.20000000000006</v>
      </c>
      <c r="BF41" s="8">
        <f t="shared" si="71"/>
        <v>74.20000000000006</v>
      </c>
      <c r="BG41" s="8">
        <f t="shared" si="71"/>
        <v>75.20000000000006</v>
      </c>
      <c r="BH41" s="8">
        <f t="shared" si="71"/>
        <v>76.20000000000006</v>
      </c>
      <c r="BI41" s="8">
        <f t="shared" si="71"/>
        <v>77.20000000000006</v>
      </c>
      <c r="BJ41" s="9">
        <f t="shared" si="71"/>
        <v>78.20000000000006</v>
      </c>
      <c r="BM41" s="165">
        <v>39</v>
      </c>
    </row>
    <row r="42" spans="1:65" ht="21" x14ac:dyDescent="0.35">
      <c r="A42" s="4" t="s">
        <v>40</v>
      </c>
      <c r="B42" s="8">
        <f t="shared" si="66"/>
        <v>11.799999999999997</v>
      </c>
      <c r="C42" s="8">
        <f t="shared" si="66"/>
        <v>13.199999999999998</v>
      </c>
      <c r="D42" s="8">
        <f t="shared" si="66"/>
        <v>14.599999999999998</v>
      </c>
      <c r="E42" s="8">
        <f t="shared" si="66"/>
        <v>15.999999999999998</v>
      </c>
      <c r="F42" s="8">
        <f t="shared" si="66"/>
        <v>17.399999999999999</v>
      </c>
      <c r="G42" s="8">
        <f t="shared" si="66"/>
        <v>18.799999999999997</v>
      </c>
      <c r="H42" s="8">
        <f t="shared" si="66"/>
        <v>19.799999999999997</v>
      </c>
      <c r="I42" s="8">
        <f t="shared" si="66"/>
        <v>20.799999999999997</v>
      </c>
      <c r="J42" s="8">
        <f t="shared" si="66"/>
        <v>21.799999999999997</v>
      </c>
      <c r="K42" s="8">
        <f t="shared" si="66"/>
        <v>22.799999999999997</v>
      </c>
      <c r="L42" s="8">
        <f t="shared" si="66"/>
        <v>23.799999999999997</v>
      </c>
      <c r="M42" s="8">
        <f t="shared" si="66"/>
        <v>24.999999999999996</v>
      </c>
      <c r="N42" s="8">
        <f t="shared" si="66"/>
        <v>26.199999999999996</v>
      </c>
      <c r="O42" s="8">
        <f t="shared" si="66"/>
        <v>27.399999999999995</v>
      </c>
      <c r="P42" s="8">
        <f t="shared" si="66"/>
        <v>28.599999999999994</v>
      </c>
      <c r="Q42" s="8">
        <f t="shared" si="66"/>
        <v>29.799999999999994</v>
      </c>
      <c r="R42" s="8">
        <f t="shared" si="72"/>
        <v>30.799999999999994</v>
      </c>
      <c r="S42" s="8">
        <f t="shared" si="67"/>
        <v>31.799999999999994</v>
      </c>
      <c r="T42" s="8">
        <f t="shared" si="67"/>
        <v>32.800000000000004</v>
      </c>
      <c r="U42" s="8">
        <f t="shared" si="67"/>
        <v>33.800000000000011</v>
      </c>
      <c r="V42" s="8">
        <f t="shared" si="67"/>
        <v>34.800000000000011</v>
      </c>
      <c r="W42" s="8">
        <f t="shared" si="67"/>
        <v>36.000000000000014</v>
      </c>
      <c r="X42" s="8">
        <f t="shared" si="67"/>
        <v>37.200000000000017</v>
      </c>
      <c r="Y42" s="8">
        <f t="shared" si="67"/>
        <v>38.40000000000002</v>
      </c>
      <c r="Z42" s="8">
        <f t="shared" si="67"/>
        <v>39.600000000000023</v>
      </c>
      <c r="AA42" s="8">
        <f t="shared" si="67"/>
        <v>40.800000000000026</v>
      </c>
      <c r="AB42" s="8">
        <f t="shared" si="67"/>
        <v>42.000000000000028</v>
      </c>
      <c r="AC42" s="8">
        <f t="shared" si="67"/>
        <v>43.200000000000031</v>
      </c>
      <c r="AD42" s="8">
        <f t="shared" si="67"/>
        <v>44.400000000000034</v>
      </c>
      <c r="AE42" s="8">
        <f t="shared" si="67"/>
        <v>45.600000000000037</v>
      </c>
      <c r="AF42" s="8">
        <f t="shared" si="67"/>
        <v>46.80000000000004</v>
      </c>
      <c r="AG42" s="8">
        <f t="shared" si="67"/>
        <v>47.80000000000004</v>
      </c>
      <c r="AH42" s="8">
        <f t="shared" si="67"/>
        <v>48.80000000000004</v>
      </c>
      <c r="AI42" s="8">
        <f t="shared" si="68"/>
        <v>50.600000000000023</v>
      </c>
      <c r="AJ42" s="8">
        <f t="shared" si="68"/>
        <v>51.600000000000023</v>
      </c>
      <c r="AK42" s="8">
        <f t="shared" si="68"/>
        <v>52.600000000000023</v>
      </c>
      <c r="AL42" s="8">
        <f t="shared" si="69"/>
        <v>53.600000000000023</v>
      </c>
      <c r="AM42" s="8">
        <f t="shared" si="69"/>
        <v>54.600000000000023</v>
      </c>
      <c r="AN42" s="8">
        <f t="shared" si="69"/>
        <v>55.600000000000023</v>
      </c>
      <c r="AO42" s="8">
        <f t="shared" si="69"/>
        <v>56.600000000000023</v>
      </c>
      <c r="AP42" s="8">
        <f t="shared" si="69"/>
        <v>57.600000000000023</v>
      </c>
      <c r="AQ42" s="8">
        <f t="shared" si="69"/>
        <v>58.600000000000023</v>
      </c>
      <c r="AR42" s="8">
        <f t="shared" si="69"/>
        <v>59.600000000000023</v>
      </c>
      <c r="AS42" s="8">
        <f t="shared" si="69"/>
        <v>60.600000000000023</v>
      </c>
      <c r="AT42" s="8">
        <f t="shared" si="69"/>
        <v>61.600000000000023</v>
      </c>
      <c r="AU42" s="8">
        <f t="shared" si="69"/>
        <v>62.600000000000023</v>
      </c>
      <c r="AV42" s="8">
        <f t="shared" si="69"/>
        <v>63.800000000000026</v>
      </c>
      <c r="AW42" s="8">
        <f t="shared" si="70"/>
        <v>65.000000000000043</v>
      </c>
      <c r="AX42" s="8">
        <f t="shared" si="70"/>
        <v>66.20000000000006</v>
      </c>
      <c r="AY42" s="8">
        <f t="shared" si="70"/>
        <v>67.400000000000063</v>
      </c>
      <c r="AZ42" s="8">
        <f t="shared" si="70"/>
        <v>68.600000000000065</v>
      </c>
      <c r="BA42" s="8">
        <f t="shared" si="70"/>
        <v>69.600000000000065</v>
      </c>
      <c r="BB42" s="8">
        <f t="shared" si="70"/>
        <v>70.600000000000065</v>
      </c>
      <c r="BC42" s="8">
        <f t="shared" si="71"/>
        <v>71.600000000000065</v>
      </c>
      <c r="BD42" s="8">
        <f t="shared" si="71"/>
        <v>72.600000000000065</v>
      </c>
      <c r="BE42" s="8">
        <f t="shared" si="71"/>
        <v>73.600000000000065</v>
      </c>
      <c r="BF42" s="8">
        <f t="shared" si="71"/>
        <v>74.600000000000065</v>
      </c>
      <c r="BG42" s="8">
        <f t="shared" si="71"/>
        <v>75.600000000000065</v>
      </c>
      <c r="BH42" s="8">
        <f t="shared" si="71"/>
        <v>76.600000000000065</v>
      </c>
      <c r="BI42" s="8">
        <f t="shared" si="71"/>
        <v>77.600000000000065</v>
      </c>
      <c r="BJ42" s="9">
        <f t="shared" si="71"/>
        <v>78.600000000000065</v>
      </c>
      <c r="BM42" s="165">
        <v>40</v>
      </c>
    </row>
    <row r="43" spans="1:65" ht="21" x14ac:dyDescent="0.35">
      <c r="A43" s="17">
        <v>0</v>
      </c>
      <c r="B43" s="5">
        <v>12</v>
      </c>
      <c r="C43" s="8">
        <f>B43+1.4</f>
        <v>13.4</v>
      </c>
      <c r="D43" s="8">
        <f t="shared" ref="D43:G43" si="73">C43+1.4</f>
        <v>14.8</v>
      </c>
      <c r="E43" s="8">
        <f t="shared" si="73"/>
        <v>16.2</v>
      </c>
      <c r="F43" s="8">
        <f t="shared" si="73"/>
        <v>17.599999999999998</v>
      </c>
      <c r="G43" s="5">
        <f t="shared" si="73"/>
        <v>18.999999999999996</v>
      </c>
      <c r="H43" s="8">
        <f>G43+1</f>
        <v>19.999999999999996</v>
      </c>
      <c r="I43" s="8">
        <f t="shared" ref="I43:L43" si="74">H43+1</f>
        <v>20.999999999999996</v>
      </c>
      <c r="J43" s="8">
        <f t="shared" si="74"/>
        <v>21.999999999999996</v>
      </c>
      <c r="K43" s="8">
        <f t="shared" si="74"/>
        <v>22.999999999999996</v>
      </c>
      <c r="L43" s="5">
        <f t="shared" si="74"/>
        <v>23.999999999999996</v>
      </c>
      <c r="M43" s="8">
        <f t="shared" ref="M43:Q43" si="75">L43+1.2</f>
        <v>25.199999999999996</v>
      </c>
      <c r="N43" s="8">
        <f t="shared" si="75"/>
        <v>26.399999999999995</v>
      </c>
      <c r="O43" s="8">
        <f t="shared" si="75"/>
        <v>27.599999999999994</v>
      </c>
      <c r="P43" s="8">
        <f t="shared" si="75"/>
        <v>28.799999999999994</v>
      </c>
      <c r="Q43" s="5">
        <f t="shared" si="75"/>
        <v>29.999999999999993</v>
      </c>
      <c r="R43" s="8">
        <f>Q43+1</f>
        <v>30.999999999999993</v>
      </c>
      <c r="S43" s="8">
        <f t="shared" ref="S43:U43" si="76">R43+1</f>
        <v>31.999999999999993</v>
      </c>
      <c r="T43" s="8">
        <f t="shared" si="76"/>
        <v>32.999999999999993</v>
      </c>
      <c r="U43" s="8">
        <f t="shared" si="76"/>
        <v>33.999999999999993</v>
      </c>
      <c r="V43" s="5">
        <f>U43+1</f>
        <v>34.999999999999993</v>
      </c>
      <c r="W43" s="8">
        <f>V43+1.2</f>
        <v>36.199999999999996</v>
      </c>
      <c r="X43" s="8">
        <f t="shared" ref="X43:AA43" si="77">W43+1.2</f>
        <v>37.4</v>
      </c>
      <c r="Y43" s="8">
        <f t="shared" si="77"/>
        <v>38.6</v>
      </c>
      <c r="Z43" s="8">
        <f t="shared" si="77"/>
        <v>39.800000000000004</v>
      </c>
      <c r="AA43" s="5">
        <f t="shared" si="77"/>
        <v>41.000000000000007</v>
      </c>
      <c r="AB43" s="8">
        <f>AA43+1.2</f>
        <v>42.20000000000001</v>
      </c>
      <c r="AC43" s="8">
        <f t="shared" ref="AC43:AK43" si="78">AB43+1.2</f>
        <v>43.400000000000013</v>
      </c>
      <c r="AD43" s="8">
        <f t="shared" si="78"/>
        <v>44.600000000000016</v>
      </c>
      <c r="AE43" s="8">
        <f t="shared" si="78"/>
        <v>45.800000000000018</v>
      </c>
      <c r="AF43" s="5">
        <f t="shared" si="78"/>
        <v>47.000000000000021</v>
      </c>
      <c r="AG43" s="8">
        <f t="shared" si="78"/>
        <v>48.200000000000024</v>
      </c>
      <c r="AH43" s="8">
        <f t="shared" si="78"/>
        <v>49.400000000000027</v>
      </c>
      <c r="AI43" s="8">
        <f t="shared" si="78"/>
        <v>50.60000000000003</v>
      </c>
      <c r="AJ43" s="8">
        <f t="shared" si="78"/>
        <v>51.800000000000033</v>
      </c>
      <c r="AK43" s="5">
        <f t="shared" si="78"/>
        <v>53.000000000000036</v>
      </c>
      <c r="AL43" s="8">
        <f>AK43+1</f>
        <v>54.000000000000036</v>
      </c>
      <c r="AM43" s="8">
        <f t="shared" ref="AM43:AO43" si="79">AL43+1</f>
        <v>55.000000000000036</v>
      </c>
      <c r="AN43" s="8">
        <f t="shared" si="79"/>
        <v>56.000000000000036</v>
      </c>
      <c r="AO43" s="8">
        <f t="shared" si="79"/>
        <v>57.000000000000036</v>
      </c>
      <c r="AP43" s="5">
        <f>AO43+1</f>
        <v>58.000000000000036</v>
      </c>
      <c r="AQ43" s="8">
        <f>AP43+1</f>
        <v>59.000000000000036</v>
      </c>
      <c r="AR43" s="8">
        <f t="shared" ref="AR43:AU43" si="80">AQ43+1</f>
        <v>60.000000000000036</v>
      </c>
      <c r="AS43" s="8">
        <f t="shared" si="80"/>
        <v>61.000000000000036</v>
      </c>
      <c r="AT43" s="8">
        <f t="shared" si="80"/>
        <v>62.000000000000036</v>
      </c>
      <c r="AU43" s="5">
        <f t="shared" si="80"/>
        <v>63.000000000000036</v>
      </c>
      <c r="AV43" s="8">
        <f>AU43+1.2</f>
        <v>64.200000000000031</v>
      </c>
      <c r="AW43" s="8">
        <f t="shared" ref="AW43:AZ43" si="81">AV43+1.2</f>
        <v>65.400000000000034</v>
      </c>
      <c r="AX43" s="8">
        <f t="shared" si="81"/>
        <v>66.600000000000037</v>
      </c>
      <c r="AY43" s="8">
        <f t="shared" si="81"/>
        <v>67.80000000000004</v>
      </c>
      <c r="AZ43" s="5">
        <f t="shared" si="81"/>
        <v>69.000000000000043</v>
      </c>
      <c r="BA43" s="8">
        <f>AZ43+1</f>
        <v>70.000000000000043</v>
      </c>
      <c r="BB43" s="8">
        <f t="shared" ref="BB43:BJ43" si="82">BA43+1</f>
        <v>71.000000000000043</v>
      </c>
      <c r="BC43" s="8">
        <f t="shared" si="82"/>
        <v>72.000000000000043</v>
      </c>
      <c r="BD43" s="8">
        <f t="shared" si="82"/>
        <v>73.000000000000043</v>
      </c>
      <c r="BE43" s="5">
        <f t="shared" si="82"/>
        <v>74.000000000000043</v>
      </c>
      <c r="BF43" s="8">
        <f t="shared" si="82"/>
        <v>75.000000000000043</v>
      </c>
      <c r="BG43" s="8">
        <f t="shared" si="82"/>
        <v>76.000000000000043</v>
      </c>
      <c r="BH43" s="8">
        <f t="shared" si="82"/>
        <v>77.000000000000043</v>
      </c>
      <c r="BI43" s="8">
        <f t="shared" si="82"/>
        <v>78.000000000000043</v>
      </c>
      <c r="BJ43" s="13">
        <f t="shared" si="82"/>
        <v>79.000000000000043</v>
      </c>
      <c r="BM43" s="165">
        <v>41</v>
      </c>
    </row>
    <row r="44" spans="1:65" ht="21" x14ac:dyDescent="0.35">
      <c r="A44" s="18">
        <v>-1</v>
      </c>
      <c r="B44" s="8">
        <v>12</v>
      </c>
      <c r="C44" s="8">
        <f>C43+0.04</f>
        <v>13.44</v>
      </c>
      <c r="D44" s="8">
        <f t="shared" ref="D44:R47" si="83">D43+0.2</f>
        <v>15</v>
      </c>
      <c r="E44" s="8">
        <f t="shared" si="83"/>
        <v>16.399999999999999</v>
      </c>
      <c r="F44" s="8">
        <f t="shared" si="83"/>
        <v>17.799999999999997</v>
      </c>
      <c r="G44" s="8">
        <f t="shared" si="83"/>
        <v>19.199999999999996</v>
      </c>
      <c r="H44" s="8">
        <f t="shared" si="83"/>
        <v>20.199999999999996</v>
      </c>
      <c r="I44" s="8">
        <f t="shared" si="83"/>
        <v>21.199999999999996</v>
      </c>
      <c r="J44" s="8">
        <f t="shared" si="83"/>
        <v>22.199999999999996</v>
      </c>
      <c r="K44" s="8">
        <f t="shared" si="83"/>
        <v>23.199999999999996</v>
      </c>
      <c r="L44" s="8">
        <f t="shared" si="83"/>
        <v>24.199999999999996</v>
      </c>
      <c r="M44" s="8">
        <f t="shared" si="83"/>
        <v>25.399999999999995</v>
      </c>
      <c r="N44" s="8">
        <f t="shared" si="83"/>
        <v>26.599999999999994</v>
      </c>
      <c r="O44" s="8">
        <f t="shared" si="83"/>
        <v>27.799999999999994</v>
      </c>
      <c r="P44" s="8">
        <f t="shared" si="83"/>
        <v>28.999999999999993</v>
      </c>
      <c r="Q44" s="8">
        <f t="shared" si="83"/>
        <v>30.199999999999992</v>
      </c>
      <c r="R44" s="8">
        <f>R43+0.2</f>
        <v>31.199999999999992</v>
      </c>
      <c r="S44" s="8">
        <f t="shared" ref="S44:AC47" si="84">S43+0.2</f>
        <v>32.199999999999996</v>
      </c>
      <c r="T44" s="8">
        <f t="shared" si="84"/>
        <v>33.199999999999996</v>
      </c>
      <c r="U44" s="8">
        <f t="shared" si="84"/>
        <v>34.199999999999996</v>
      </c>
      <c r="V44" s="8">
        <f t="shared" si="84"/>
        <v>35.199999999999996</v>
      </c>
      <c r="W44" s="8">
        <f t="shared" si="84"/>
        <v>36.4</v>
      </c>
      <c r="X44" s="8">
        <f t="shared" si="84"/>
        <v>37.6</v>
      </c>
      <c r="Y44" s="8">
        <f t="shared" si="84"/>
        <v>38.800000000000004</v>
      </c>
      <c r="Z44" s="8">
        <f t="shared" si="84"/>
        <v>40.000000000000007</v>
      </c>
      <c r="AA44" s="8">
        <f t="shared" si="84"/>
        <v>41.20000000000001</v>
      </c>
      <c r="AB44" s="8">
        <f t="shared" si="84"/>
        <v>42.400000000000013</v>
      </c>
      <c r="AC44" s="8">
        <f t="shared" si="84"/>
        <v>43.600000000000016</v>
      </c>
      <c r="AD44" s="8">
        <f>AD43+0.4</f>
        <v>45.000000000000014</v>
      </c>
      <c r="AE44" s="8">
        <f>AE43+0.4</f>
        <v>46.200000000000017</v>
      </c>
      <c r="AF44" s="8">
        <f>AF43+0.4</f>
        <v>47.40000000000002</v>
      </c>
      <c r="AG44" s="8">
        <f>AG43+0.4</f>
        <v>48.600000000000023</v>
      </c>
      <c r="AH44" s="8">
        <f t="shared" ref="AH44:AK47" si="85">AH43+0.2</f>
        <v>49.60000000000003</v>
      </c>
      <c r="AI44" s="8">
        <f t="shared" si="85"/>
        <v>50.800000000000033</v>
      </c>
      <c r="AJ44" s="8">
        <f t="shared" si="85"/>
        <v>52.000000000000036</v>
      </c>
      <c r="AK44" s="8">
        <f>AK43+0.2</f>
        <v>53.200000000000038</v>
      </c>
      <c r="AL44" s="8">
        <f t="shared" ref="AL44:AM47" si="86">AL43+0.2</f>
        <v>54.200000000000038</v>
      </c>
      <c r="AM44" s="8">
        <f t="shared" si="86"/>
        <v>55.200000000000038</v>
      </c>
      <c r="AN44" s="8">
        <f t="shared" ref="AN44:AP47" si="87">AN43+0.4</f>
        <v>56.400000000000034</v>
      </c>
      <c r="AO44" s="8">
        <f t="shared" si="87"/>
        <v>57.400000000000034</v>
      </c>
      <c r="AP44" s="8">
        <f>AP43+0.4</f>
        <v>58.400000000000034</v>
      </c>
      <c r="AQ44" s="8">
        <f t="shared" ref="AQ44:AV47" si="88">AQ43+0.4</f>
        <v>59.400000000000034</v>
      </c>
      <c r="AR44" s="8">
        <f t="shared" si="88"/>
        <v>60.400000000000034</v>
      </c>
      <c r="AS44" s="8">
        <f t="shared" si="88"/>
        <v>61.400000000000034</v>
      </c>
      <c r="AT44" s="8">
        <f t="shared" si="88"/>
        <v>62.400000000000034</v>
      </c>
      <c r="AU44" s="8">
        <f t="shared" si="88"/>
        <v>63.400000000000034</v>
      </c>
      <c r="AV44" s="8">
        <f>AV43+0.4</f>
        <v>64.600000000000037</v>
      </c>
      <c r="AW44" s="8">
        <f t="shared" ref="AW44:BB47" si="89">AW43+0.4</f>
        <v>65.80000000000004</v>
      </c>
      <c r="AX44" s="8">
        <f t="shared" si="89"/>
        <v>67.000000000000043</v>
      </c>
      <c r="AY44" s="8">
        <f t="shared" si="89"/>
        <v>68.200000000000045</v>
      </c>
      <c r="AZ44" s="8">
        <f t="shared" si="89"/>
        <v>69.400000000000048</v>
      </c>
      <c r="BA44" s="8">
        <f t="shared" si="89"/>
        <v>70.400000000000048</v>
      </c>
      <c r="BB44" s="8">
        <f>BB43+0.4</f>
        <v>71.400000000000048</v>
      </c>
      <c r="BC44" s="8">
        <f t="shared" ref="BC44:BJ47" si="90">BC43+0.4</f>
        <v>72.400000000000048</v>
      </c>
      <c r="BD44" s="8">
        <f t="shared" si="90"/>
        <v>73.400000000000048</v>
      </c>
      <c r="BE44" s="8">
        <f t="shared" si="90"/>
        <v>74.400000000000048</v>
      </c>
      <c r="BF44" s="8">
        <f t="shared" si="90"/>
        <v>75.400000000000048</v>
      </c>
      <c r="BG44" s="8">
        <f t="shared" si="90"/>
        <v>76.400000000000048</v>
      </c>
      <c r="BH44" s="8">
        <f t="shared" si="90"/>
        <v>77.400000000000048</v>
      </c>
      <c r="BI44" s="8">
        <f t="shared" si="90"/>
        <v>78.400000000000048</v>
      </c>
      <c r="BJ44" s="9">
        <f t="shared" si="90"/>
        <v>79.400000000000048</v>
      </c>
      <c r="BM44" s="165">
        <v>42</v>
      </c>
    </row>
    <row r="45" spans="1:65" ht="21" x14ac:dyDescent="0.35">
      <c r="A45" s="18">
        <v>-2</v>
      </c>
      <c r="B45" s="8">
        <v>12</v>
      </c>
      <c r="C45" s="8">
        <f t="shared" ref="C45:C47" si="91">C44+0.04</f>
        <v>13.479999999999999</v>
      </c>
      <c r="D45" s="8">
        <f t="shared" si="83"/>
        <v>15.2</v>
      </c>
      <c r="E45" s="8">
        <f t="shared" si="83"/>
        <v>16.599999999999998</v>
      </c>
      <c r="F45" s="8">
        <f t="shared" si="83"/>
        <v>17.999999999999996</v>
      </c>
      <c r="G45" s="8">
        <f t="shared" si="83"/>
        <v>19.399999999999995</v>
      </c>
      <c r="H45" s="8">
        <f t="shared" si="83"/>
        <v>20.399999999999995</v>
      </c>
      <c r="I45" s="8">
        <f t="shared" si="83"/>
        <v>21.399999999999995</v>
      </c>
      <c r="J45" s="8">
        <f t="shared" si="83"/>
        <v>22.399999999999995</v>
      </c>
      <c r="K45" s="8">
        <f t="shared" si="83"/>
        <v>23.399999999999995</v>
      </c>
      <c r="L45" s="8">
        <f t="shared" si="83"/>
        <v>24.399999999999995</v>
      </c>
      <c r="M45" s="8">
        <f t="shared" si="83"/>
        <v>25.599999999999994</v>
      </c>
      <c r="N45" s="8">
        <f t="shared" si="83"/>
        <v>26.799999999999994</v>
      </c>
      <c r="O45" s="8">
        <f t="shared" si="83"/>
        <v>27.999999999999993</v>
      </c>
      <c r="P45" s="8">
        <f t="shared" si="83"/>
        <v>29.199999999999992</v>
      </c>
      <c r="Q45" s="8">
        <f t="shared" si="83"/>
        <v>30.399999999999991</v>
      </c>
      <c r="R45" s="8">
        <f t="shared" si="83"/>
        <v>31.399999999999991</v>
      </c>
      <c r="S45" s="8">
        <f t="shared" si="84"/>
        <v>32.4</v>
      </c>
      <c r="T45" s="8">
        <f t="shared" si="84"/>
        <v>33.4</v>
      </c>
      <c r="U45" s="8">
        <f t="shared" si="84"/>
        <v>34.4</v>
      </c>
      <c r="V45" s="8">
        <f t="shared" si="84"/>
        <v>35.4</v>
      </c>
      <c r="W45" s="8">
        <f t="shared" si="84"/>
        <v>36.6</v>
      </c>
      <c r="X45" s="8">
        <f t="shared" si="84"/>
        <v>37.800000000000004</v>
      </c>
      <c r="Y45" s="8">
        <f t="shared" si="84"/>
        <v>39.000000000000007</v>
      </c>
      <c r="Z45" s="8">
        <f t="shared" si="84"/>
        <v>40.20000000000001</v>
      </c>
      <c r="AA45" s="8">
        <f t="shared" si="84"/>
        <v>41.400000000000013</v>
      </c>
      <c r="AB45" s="8">
        <f t="shared" si="84"/>
        <v>42.600000000000016</v>
      </c>
      <c r="AC45" s="8">
        <f t="shared" si="84"/>
        <v>43.800000000000018</v>
      </c>
      <c r="AD45" s="8">
        <f t="shared" ref="AD45:AG47" si="92">AD44+0.4</f>
        <v>45.400000000000013</v>
      </c>
      <c r="AE45" s="8">
        <f t="shared" si="92"/>
        <v>46.600000000000016</v>
      </c>
      <c r="AF45" s="8">
        <f t="shared" si="92"/>
        <v>47.800000000000018</v>
      </c>
      <c r="AG45" s="8">
        <f t="shared" si="92"/>
        <v>49.000000000000021</v>
      </c>
      <c r="AH45" s="8">
        <f t="shared" si="85"/>
        <v>49.800000000000033</v>
      </c>
      <c r="AI45" s="8">
        <f t="shared" si="85"/>
        <v>51.000000000000036</v>
      </c>
      <c r="AJ45" s="8">
        <f t="shared" si="85"/>
        <v>52.200000000000038</v>
      </c>
      <c r="AK45" s="8">
        <f t="shared" si="85"/>
        <v>53.400000000000041</v>
      </c>
      <c r="AL45" s="8">
        <f t="shared" si="86"/>
        <v>54.400000000000041</v>
      </c>
      <c r="AM45" s="8">
        <f t="shared" si="86"/>
        <v>55.400000000000041</v>
      </c>
      <c r="AN45" s="8">
        <f t="shared" si="87"/>
        <v>56.800000000000033</v>
      </c>
      <c r="AO45" s="8">
        <f t="shared" si="87"/>
        <v>57.800000000000033</v>
      </c>
      <c r="AP45" s="8">
        <f t="shared" si="87"/>
        <v>58.800000000000033</v>
      </c>
      <c r="AQ45" s="8">
        <f t="shared" si="88"/>
        <v>59.800000000000033</v>
      </c>
      <c r="AR45" s="8">
        <f t="shared" si="88"/>
        <v>60.800000000000033</v>
      </c>
      <c r="AS45" s="8">
        <f t="shared" si="88"/>
        <v>61.800000000000033</v>
      </c>
      <c r="AT45" s="8">
        <f t="shared" si="88"/>
        <v>62.800000000000033</v>
      </c>
      <c r="AU45" s="8">
        <f t="shared" si="88"/>
        <v>63.800000000000033</v>
      </c>
      <c r="AV45" s="8">
        <f t="shared" si="88"/>
        <v>65.000000000000043</v>
      </c>
      <c r="AW45" s="8">
        <f t="shared" si="89"/>
        <v>66.200000000000045</v>
      </c>
      <c r="AX45" s="8">
        <f t="shared" si="89"/>
        <v>67.400000000000048</v>
      </c>
      <c r="AY45" s="8">
        <f t="shared" si="89"/>
        <v>68.600000000000051</v>
      </c>
      <c r="AZ45" s="8">
        <f t="shared" si="89"/>
        <v>69.800000000000054</v>
      </c>
      <c r="BA45" s="8">
        <f t="shared" si="89"/>
        <v>70.800000000000054</v>
      </c>
      <c r="BB45" s="8">
        <f t="shared" si="89"/>
        <v>71.800000000000054</v>
      </c>
      <c r="BC45" s="8">
        <f t="shared" si="90"/>
        <v>72.800000000000054</v>
      </c>
      <c r="BD45" s="8">
        <f t="shared" si="90"/>
        <v>73.800000000000054</v>
      </c>
      <c r="BE45" s="8">
        <f t="shared" si="90"/>
        <v>74.800000000000054</v>
      </c>
      <c r="BF45" s="8">
        <f t="shared" si="90"/>
        <v>75.800000000000054</v>
      </c>
      <c r="BG45" s="8">
        <f t="shared" si="90"/>
        <v>76.800000000000054</v>
      </c>
      <c r="BH45" s="8">
        <f t="shared" si="90"/>
        <v>77.800000000000054</v>
      </c>
      <c r="BI45" s="8">
        <f t="shared" si="90"/>
        <v>78.800000000000054</v>
      </c>
      <c r="BJ45" s="9">
        <f t="shared" si="90"/>
        <v>79.800000000000054</v>
      </c>
      <c r="BM45" s="165">
        <v>43</v>
      </c>
    </row>
    <row r="46" spans="1:65" ht="21" x14ac:dyDescent="0.35">
      <c r="A46" s="18">
        <v>-3</v>
      </c>
      <c r="B46" s="8">
        <v>12</v>
      </c>
      <c r="C46" s="8">
        <f t="shared" si="91"/>
        <v>13.519999999999998</v>
      </c>
      <c r="D46" s="8">
        <f t="shared" si="83"/>
        <v>15.399999999999999</v>
      </c>
      <c r="E46" s="8">
        <f t="shared" si="83"/>
        <v>16.799999999999997</v>
      </c>
      <c r="F46" s="8">
        <f t="shared" si="83"/>
        <v>18.199999999999996</v>
      </c>
      <c r="G46" s="8">
        <f t="shared" si="83"/>
        <v>19.599999999999994</v>
      </c>
      <c r="H46" s="8">
        <f t="shared" si="83"/>
        <v>20.599999999999994</v>
      </c>
      <c r="I46" s="8">
        <f t="shared" si="83"/>
        <v>21.599999999999994</v>
      </c>
      <c r="J46" s="8">
        <f t="shared" si="83"/>
        <v>22.599999999999994</v>
      </c>
      <c r="K46" s="8">
        <f t="shared" si="83"/>
        <v>23.599999999999994</v>
      </c>
      <c r="L46" s="8">
        <f t="shared" si="83"/>
        <v>24.599999999999994</v>
      </c>
      <c r="M46" s="8">
        <f t="shared" si="83"/>
        <v>25.799999999999994</v>
      </c>
      <c r="N46" s="8">
        <f t="shared" si="83"/>
        <v>26.999999999999993</v>
      </c>
      <c r="O46" s="8">
        <f t="shared" si="83"/>
        <v>28.199999999999992</v>
      </c>
      <c r="P46" s="8">
        <f t="shared" si="83"/>
        <v>29.399999999999991</v>
      </c>
      <c r="Q46" s="8">
        <f t="shared" si="83"/>
        <v>30.599999999999991</v>
      </c>
      <c r="R46" s="8">
        <f t="shared" si="83"/>
        <v>31.599999999999991</v>
      </c>
      <c r="S46" s="8">
        <f t="shared" si="84"/>
        <v>32.6</v>
      </c>
      <c r="T46" s="8">
        <f t="shared" si="84"/>
        <v>33.6</v>
      </c>
      <c r="U46" s="8">
        <f t="shared" si="84"/>
        <v>34.6</v>
      </c>
      <c r="V46" s="8">
        <f t="shared" si="84"/>
        <v>35.6</v>
      </c>
      <c r="W46" s="8">
        <f t="shared" si="84"/>
        <v>36.800000000000004</v>
      </c>
      <c r="X46" s="8">
        <f t="shared" si="84"/>
        <v>38.000000000000007</v>
      </c>
      <c r="Y46" s="8">
        <f t="shared" si="84"/>
        <v>39.20000000000001</v>
      </c>
      <c r="Z46" s="8">
        <f t="shared" si="84"/>
        <v>40.400000000000013</v>
      </c>
      <c r="AA46" s="8">
        <f t="shared" si="84"/>
        <v>41.600000000000016</v>
      </c>
      <c r="AB46" s="8">
        <f t="shared" si="84"/>
        <v>42.800000000000018</v>
      </c>
      <c r="AC46" s="8">
        <f t="shared" si="84"/>
        <v>44.000000000000021</v>
      </c>
      <c r="AD46" s="8">
        <f t="shared" si="92"/>
        <v>45.800000000000011</v>
      </c>
      <c r="AE46" s="8">
        <f t="shared" si="92"/>
        <v>47.000000000000014</v>
      </c>
      <c r="AF46" s="8">
        <f t="shared" si="92"/>
        <v>48.200000000000017</v>
      </c>
      <c r="AG46" s="8">
        <f t="shared" si="92"/>
        <v>49.40000000000002</v>
      </c>
      <c r="AH46" s="8">
        <f t="shared" si="85"/>
        <v>50.000000000000036</v>
      </c>
      <c r="AI46" s="8">
        <f t="shared" si="85"/>
        <v>51.200000000000038</v>
      </c>
      <c r="AJ46" s="8">
        <f t="shared" si="85"/>
        <v>52.400000000000041</v>
      </c>
      <c r="AK46" s="8">
        <f t="shared" si="85"/>
        <v>53.600000000000044</v>
      </c>
      <c r="AL46" s="8">
        <f t="shared" si="86"/>
        <v>54.600000000000044</v>
      </c>
      <c r="AM46" s="8">
        <f t="shared" si="86"/>
        <v>55.600000000000044</v>
      </c>
      <c r="AN46" s="8">
        <f t="shared" si="87"/>
        <v>57.200000000000031</v>
      </c>
      <c r="AO46" s="8">
        <f t="shared" si="87"/>
        <v>58.200000000000031</v>
      </c>
      <c r="AP46" s="8">
        <f t="shared" si="87"/>
        <v>59.200000000000031</v>
      </c>
      <c r="AQ46" s="8">
        <f t="shared" si="88"/>
        <v>60.200000000000031</v>
      </c>
      <c r="AR46" s="8">
        <f t="shared" si="88"/>
        <v>61.200000000000031</v>
      </c>
      <c r="AS46" s="8">
        <f t="shared" si="88"/>
        <v>62.200000000000031</v>
      </c>
      <c r="AT46" s="8">
        <f t="shared" si="88"/>
        <v>63.200000000000031</v>
      </c>
      <c r="AU46" s="8">
        <f t="shared" si="88"/>
        <v>64.200000000000031</v>
      </c>
      <c r="AV46" s="8">
        <f t="shared" si="88"/>
        <v>65.400000000000048</v>
      </c>
      <c r="AW46" s="8">
        <f t="shared" si="89"/>
        <v>66.600000000000051</v>
      </c>
      <c r="AX46" s="8">
        <f t="shared" si="89"/>
        <v>67.800000000000054</v>
      </c>
      <c r="AY46" s="8">
        <f t="shared" si="89"/>
        <v>69.000000000000057</v>
      </c>
      <c r="AZ46" s="8">
        <f t="shared" si="89"/>
        <v>70.20000000000006</v>
      </c>
      <c r="BA46" s="8">
        <f t="shared" si="89"/>
        <v>71.20000000000006</v>
      </c>
      <c r="BB46" s="8">
        <f t="shared" si="89"/>
        <v>72.20000000000006</v>
      </c>
      <c r="BC46" s="8">
        <f t="shared" si="90"/>
        <v>73.20000000000006</v>
      </c>
      <c r="BD46" s="8">
        <f t="shared" si="90"/>
        <v>74.20000000000006</v>
      </c>
      <c r="BE46" s="8">
        <f t="shared" si="90"/>
        <v>75.20000000000006</v>
      </c>
      <c r="BF46" s="8">
        <f t="shared" si="90"/>
        <v>76.20000000000006</v>
      </c>
      <c r="BG46" s="8">
        <f t="shared" si="90"/>
        <v>77.20000000000006</v>
      </c>
      <c r="BH46" s="8">
        <f t="shared" si="90"/>
        <v>78.20000000000006</v>
      </c>
      <c r="BI46" s="8">
        <f t="shared" si="90"/>
        <v>79.20000000000006</v>
      </c>
      <c r="BJ46" s="9">
        <f t="shared" si="90"/>
        <v>80.20000000000006</v>
      </c>
      <c r="BM46" s="165">
        <v>44</v>
      </c>
    </row>
    <row r="47" spans="1:65" ht="21" x14ac:dyDescent="0.35">
      <c r="A47" s="18">
        <v>-4</v>
      </c>
      <c r="B47" s="8">
        <v>12</v>
      </c>
      <c r="C47" s="8">
        <f t="shared" si="91"/>
        <v>13.559999999999997</v>
      </c>
      <c r="D47" s="8">
        <f t="shared" si="83"/>
        <v>15.599999999999998</v>
      </c>
      <c r="E47" s="8">
        <f t="shared" si="83"/>
        <v>16.999999999999996</v>
      </c>
      <c r="F47" s="8">
        <f t="shared" si="83"/>
        <v>18.399999999999995</v>
      </c>
      <c r="G47" s="8">
        <f t="shared" si="83"/>
        <v>19.799999999999994</v>
      </c>
      <c r="H47" s="8">
        <f t="shared" si="83"/>
        <v>20.799999999999994</v>
      </c>
      <c r="I47" s="8">
        <f t="shared" si="83"/>
        <v>21.799999999999994</v>
      </c>
      <c r="J47" s="8">
        <f t="shared" si="83"/>
        <v>22.799999999999994</v>
      </c>
      <c r="K47" s="8">
        <f t="shared" si="83"/>
        <v>23.799999999999994</v>
      </c>
      <c r="L47" s="8">
        <f t="shared" si="83"/>
        <v>24.799999999999994</v>
      </c>
      <c r="M47" s="8">
        <f t="shared" si="83"/>
        <v>25.999999999999993</v>
      </c>
      <c r="N47" s="8">
        <f t="shared" si="83"/>
        <v>27.199999999999992</v>
      </c>
      <c r="O47" s="8">
        <f t="shared" si="83"/>
        <v>28.399999999999991</v>
      </c>
      <c r="P47" s="8">
        <f t="shared" si="83"/>
        <v>29.599999999999991</v>
      </c>
      <c r="Q47" s="8">
        <f t="shared" si="83"/>
        <v>30.79999999999999</v>
      </c>
      <c r="R47" s="8">
        <f t="shared" si="83"/>
        <v>31.79999999999999</v>
      </c>
      <c r="S47" s="8">
        <f t="shared" si="84"/>
        <v>32.800000000000004</v>
      </c>
      <c r="T47" s="8">
        <f t="shared" si="84"/>
        <v>33.800000000000004</v>
      </c>
      <c r="U47" s="8">
        <f t="shared" si="84"/>
        <v>34.800000000000004</v>
      </c>
      <c r="V47" s="8">
        <f t="shared" si="84"/>
        <v>35.800000000000004</v>
      </c>
      <c r="W47" s="8">
        <f t="shared" si="84"/>
        <v>37.000000000000007</v>
      </c>
      <c r="X47" s="8">
        <f t="shared" si="84"/>
        <v>38.20000000000001</v>
      </c>
      <c r="Y47" s="8">
        <f t="shared" si="84"/>
        <v>39.400000000000013</v>
      </c>
      <c r="Z47" s="8">
        <f t="shared" si="84"/>
        <v>40.600000000000016</v>
      </c>
      <c r="AA47" s="8">
        <f t="shared" si="84"/>
        <v>41.800000000000018</v>
      </c>
      <c r="AB47" s="8">
        <f t="shared" si="84"/>
        <v>43.000000000000021</v>
      </c>
      <c r="AC47" s="8">
        <f t="shared" si="84"/>
        <v>44.200000000000024</v>
      </c>
      <c r="AD47" s="8">
        <f t="shared" si="92"/>
        <v>46.20000000000001</v>
      </c>
      <c r="AE47" s="8">
        <f t="shared" si="92"/>
        <v>47.400000000000013</v>
      </c>
      <c r="AF47" s="8">
        <f t="shared" si="92"/>
        <v>48.600000000000016</v>
      </c>
      <c r="AG47" s="8">
        <f t="shared" si="92"/>
        <v>49.800000000000018</v>
      </c>
      <c r="AH47" s="8">
        <f t="shared" si="85"/>
        <v>50.200000000000038</v>
      </c>
      <c r="AI47" s="8">
        <f t="shared" si="85"/>
        <v>51.400000000000041</v>
      </c>
      <c r="AJ47" s="8">
        <f t="shared" si="85"/>
        <v>52.600000000000044</v>
      </c>
      <c r="AK47" s="8">
        <f t="shared" si="85"/>
        <v>53.800000000000047</v>
      </c>
      <c r="AL47" s="8">
        <f t="shared" si="86"/>
        <v>54.800000000000047</v>
      </c>
      <c r="AM47" s="8">
        <f t="shared" si="86"/>
        <v>55.800000000000047</v>
      </c>
      <c r="AN47" s="8">
        <f t="shared" si="87"/>
        <v>57.60000000000003</v>
      </c>
      <c r="AO47" s="8">
        <f t="shared" si="87"/>
        <v>58.60000000000003</v>
      </c>
      <c r="AP47" s="8">
        <f t="shared" si="87"/>
        <v>59.60000000000003</v>
      </c>
      <c r="AQ47" s="8">
        <f t="shared" si="88"/>
        <v>60.60000000000003</v>
      </c>
      <c r="AR47" s="8">
        <f t="shared" si="88"/>
        <v>61.60000000000003</v>
      </c>
      <c r="AS47" s="8">
        <f t="shared" si="88"/>
        <v>62.60000000000003</v>
      </c>
      <c r="AT47" s="8">
        <f t="shared" si="88"/>
        <v>63.60000000000003</v>
      </c>
      <c r="AU47" s="8">
        <f t="shared" si="88"/>
        <v>64.600000000000037</v>
      </c>
      <c r="AV47" s="8">
        <f t="shared" si="88"/>
        <v>65.800000000000054</v>
      </c>
      <c r="AW47" s="8">
        <f t="shared" si="89"/>
        <v>67.000000000000057</v>
      </c>
      <c r="AX47" s="8">
        <f t="shared" si="89"/>
        <v>68.20000000000006</v>
      </c>
      <c r="AY47" s="8">
        <f t="shared" si="89"/>
        <v>69.400000000000063</v>
      </c>
      <c r="AZ47" s="8">
        <f t="shared" si="89"/>
        <v>70.600000000000065</v>
      </c>
      <c r="BA47" s="8">
        <f t="shared" si="89"/>
        <v>71.600000000000065</v>
      </c>
      <c r="BB47" s="8">
        <f t="shared" si="89"/>
        <v>72.600000000000065</v>
      </c>
      <c r="BC47" s="8">
        <f t="shared" si="90"/>
        <v>73.600000000000065</v>
      </c>
      <c r="BD47" s="8">
        <f t="shared" si="90"/>
        <v>74.600000000000065</v>
      </c>
      <c r="BE47" s="8">
        <f t="shared" si="90"/>
        <v>75.600000000000065</v>
      </c>
      <c r="BF47" s="8">
        <f t="shared" si="90"/>
        <v>76.600000000000065</v>
      </c>
      <c r="BG47" s="8">
        <f t="shared" si="90"/>
        <v>77.600000000000065</v>
      </c>
      <c r="BH47" s="8">
        <f t="shared" si="90"/>
        <v>78.600000000000065</v>
      </c>
      <c r="BI47" s="8">
        <f t="shared" si="90"/>
        <v>79.600000000000065</v>
      </c>
      <c r="BJ47" s="9">
        <f t="shared" si="90"/>
        <v>80.600000000000065</v>
      </c>
      <c r="BM47" s="165">
        <v>45</v>
      </c>
    </row>
    <row r="48" spans="1:65" ht="21" x14ac:dyDescent="0.35">
      <c r="A48" s="18">
        <v>-5</v>
      </c>
      <c r="B48" s="5">
        <v>12</v>
      </c>
      <c r="C48" s="8">
        <f>B48+1.6</f>
        <v>13.6</v>
      </c>
      <c r="D48" s="8">
        <f t="shared" ref="D48:G48" si="93">C48+1.6</f>
        <v>15.2</v>
      </c>
      <c r="E48" s="8">
        <f t="shared" si="93"/>
        <v>16.8</v>
      </c>
      <c r="F48" s="8">
        <f t="shared" si="93"/>
        <v>18.400000000000002</v>
      </c>
      <c r="G48" s="5">
        <f t="shared" si="93"/>
        <v>20.000000000000004</v>
      </c>
      <c r="H48" s="8">
        <f>G48+1</f>
        <v>21.000000000000004</v>
      </c>
      <c r="I48" s="8">
        <f t="shared" ref="I48:L48" si="94">H48+1</f>
        <v>22.000000000000004</v>
      </c>
      <c r="J48" s="8">
        <f t="shared" si="94"/>
        <v>23.000000000000004</v>
      </c>
      <c r="K48" s="8">
        <f t="shared" si="94"/>
        <v>24.000000000000004</v>
      </c>
      <c r="L48" s="5">
        <f t="shared" si="94"/>
        <v>25.000000000000004</v>
      </c>
      <c r="M48" s="8">
        <f t="shared" ref="M48:Q48" si="95">L48+1.2</f>
        <v>26.200000000000003</v>
      </c>
      <c r="N48" s="8">
        <f t="shared" si="95"/>
        <v>27.400000000000002</v>
      </c>
      <c r="O48" s="8">
        <f t="shared" si="95"/>
        <v>28.6</v>
      </c>
      <c r="P48" s="8">
        <f t="shared" si="95"/>
        <v>29.8</v>
      </c>
      <c r="Q48" s="5">
        <f t="shared" si="95"/>
        <v>31</v>
      </c>
      <c r="R48" s="8">
        <f>Q48+1</f>
        <v>32</v>
      </c>
      <c r="S48" s="8">
        <f t="shared" ref="S48:U48" si="96">R48+1</f>
        <v>33</v>
      </c>
      <c r="T48" s="8">
        <f t="shared" si="96"/>
        <v>34</v>
      </c>
      <c r="U48" s="8">
        <f t="shared" si="96"/>
        <v>35</v>
      </c>
      <c r="V48" s="5">
        <f>U48+1</f>
        <v>36</v>
      </c>
      <c r="W48" s="8">
        <f>V48+1.2</f>
        <v>37.200000000000003</v>
      </c>
      <c r="X48" s="8">
        <f t="shared" ref="X48:AA48" si="97">W48+1.2</f>
        <v>38.400000000000006</v>
      </c>
      <c r="Y48" s="8">
        <f t="shared" si="97"/>
        <v>39.600000000000009</v>
      </c>
      <c r="Z48" s="8">
        <f t="shared" si="97"/>
        <v>40.800000000000011</v>
      </c>
      <c r="AA48" s="5">
        <f t="shared" si="97"/>
        <v>42.000000000000014</v>
      </c>
      <c r="AB48" s="8">
        <f>AA48+1.4</f>
        <v>43.400000000000013</v>
      </c>
      <c r="AC48" s="8">
        <f t="shared" ref="AC48:AF48" si="98">AB48+1.4</f>
        <v>44.800000000000011</v>
      </c>
      <c r="AD48" s="8">
        <f t="shared" si="98"/>
        <v>46.20000000000001</v>
      </c>
      <c r="AE48" s="8">
        <f t="shared" si="98"/>
        <v>47.600000000000009</v>
      </c>
      <c r="AF48" s="5">
        <f t="shared" si="98"/>
        <v>49.000000000000007</v>
      </c>
      <c r="AG48" s="8">
        <f>AF48+1</f>
        <v>50.000000000000007</v>
      </c>
      <c r="AH48" s="8">
        <f t="shared" ref="AH48:AK48" si="99">AG48+1</f>
        <v>51.000000000000007</v>
      </c>
      <c r="AI48" s="8">
        <f t="shared" si="99"/>
        <v>52.000000000000007</v>
      </c>
      <c r="AJ48" s="8">
        <f t="shared" si="99"/>
        <v>53.000000000000007</v>
      </c>
      <c r="AK48" s="5">
        <f t="shared" si="99"/>
        <v>54.000000000000007</v>
      </c>
      <c r="AL48" s="8">
        <f>AK48+1.2</f>
        <v>55.20000000000001</v>
      </c>
      <c r="AM48" s="8">
        <f t="shared" ref="AM48:AP48" si="100">AL48+1.2</f>
        <v>56.400000000000013</v>
      </c>
      <c r="AN48" s="8">
        <f t="shared" si="100"/>
        <v>57.600000000000016</v>
      </c>
      <c r="AO48" s="8">
        <f t="shared" si="100"/>
        <v>58.800000000000018</v>
      </c>
      <c r="AP48" s="5">
        <f t="shared" si="100"/>
        <v>60.000000000000021</v>
      </c>
      <c r="AQ48" s="8">
        <f>AP48+1</f>
        <v>61.000000000000021</v>
      </c>
      <c r="AR48" s="8">
        <f t="shared" ref="AR48:AU48" si="101">AQ48+1</f>
        <v>62.000000000000021</v>
      </c>
      <c r="AS48" s="8">
        <f t="shared" si="101"/>
        <v>63.000000000000021</v>
      </c>
      <c r="AT48" s="8">
        <f t="shared" si="101"/>
        <v>64.000000000000028</v>
      </c>
      <c r="AU48" s="5">
        <f t="shared" si="101"/>
        <v>65.000000000000028</v>
      </c>
      <c r="AV48" s="8">
        <f>AU48+1.2</f>
        <v>66.200000000000031</v>
      </c>
      <c r="AW48" s="8">
        <f t="shared" ref="AW48:AZ48" si="102">AV48+1.2</f>
        <v>67.400000000000034</v>
      </c>
      <c r="AX48" s="8">
        <f t="shared" si="102"/>
        <v>68.600000000000037</v>
      </c>
      <c r="AY48" s="8">
        <f t="shared" si="102"/>
        <v>69.80000000000004</v>
      </c>
      <c r="AZ48" s="5">
        <f t="shared" si="102"/>
        <v>71.000000000000043</v>
      </c>
      <c r="BA48" s="8">
        <f>AZ48+1</f>
        <v>72.000000000000043</v>
      </c>
      <c r="BB48" s="8">
        <f t="shared" ref="BB48:BJ48" si="103">BA48+1</f>
        <v>73.000000000000043</v>
      </c>
      <c r="BC48" s="8">
        <f t="shared" si="103"/>
        <v>74.000000000000043</v>
      </c>
      <c r="BD48" s="8">
        <f t="shared" si="103"/>
        <v>75.000000000000043</v>
      </c>
      <c r="BE48" s="5">
        <f t="shared" si="103"/>
        <v>76.000000000000043</v>
      </c>
      <c r="BF48" s="8">
        <f t="shared" si="103"/>
        <v>77.000000000000043</v>
      </c>
      <c r="BG48" s="8">
        <f t="shared" si="103"/>
        <v>78.000000000000043</v>
      </c>
      <c r="BH48" s="8">
        <f t="shared" si="103"/>
        <v>79.000000000000043</v>
      </c>
      <c r="BI48" s="8">
        <f t="shared" si="103"/>
        <v>80.000000000000043</v>
      </c>
      <c r="BJ48" s="13">
        <f t="shared" si="103"/>
        <v>81.000000000000043</v>
      </c>
      <c r="BM48" s="165">
        <v>46</v>
      </c>
    </row>
    <row r="49" spans="1:65" ht="21" x14ac:dyDescent="0.35">
      <c r="A49" s="18">
        <v>-6</v>
      </c>
      <c r="B49" s="8">
        <f>B48+0.2</f>
        <v>12.2</v>
      </c>
      <c r="C49" s="8">
        <f>C48+0.4</f>
        <v>14</v>
      </c>
      <c r="D49" s="8">
        <f>D48+0.2</f>
        <v>15.399999999999999</v>
      </c>
      <c r="E49" s="8">
        <f>E48+0.4</f>
        <v>17.2</v>
      </c>
      <c r="F49" s="8">
        <f>F48+0.4</f>
        <v>18.8</v>
      </c>
      <c r="G49" s="8">
        <f t="shared" ref="G49:R52" si="104">G48+0.2</f>
        <v>20.200000000000003</v>
      </c>
      <c r="H49" s="8">
        <f t="shared" si="104"/>
        <v>21.200000000000003</v>
      </c>
      <c r="I49" s="8">
        <f t="shared" si="104"/>
        <v>22.200000000000003</v>
      </c>
      <c r="J49" s="8">
        <f t="shared" si="104"/>
        <v>23.200000000000003</v>
      </c>
      <c r="K49" s="8">
        <f t="shared" si="104"/>
        <v>24.200000000000003</v>
      </c>
      <c r="L49" s="8">
        <f t="shared" si="104"/>
        <v>25.200000000000003</v>
      </c>
      <c r="M49" s="8">
        <f t="shared" si="104"/>
        <v>26.400000000000002</v>
      </c>
      <c r="N49" s="8">
        <f t="shared" si="104"/>
        <v>27.6</v>
      </c>
      <c r="O49" s="8">
        <f t="shared" si="104"/>
        <v>28.8</v>
      </c>
      <c r="P49" s="8">
        <f t="shared" si="104"/>
        <v>30</v>
      </c>
      <c r="Q49" s="8">
        <f t="shared" si="104"/>
        <v>31.2</v>
      </c>
      <c r="R49" s="8">
        <f>R48+0.2</f>
        <v>32.200000000000003</v>
      </c>
      <c r="S49" s="8">
        <f t="shared" ref="S49:X52" si="105">S48+0.2</f>
        <v>33.200000000000003</v>
      </c>
      <c r="T49" s="8">
        <f t="shared" si="105"/>
        <v>34.200000000000003</v>
      </c>
      <c r="U49" s="8">
        <f t="shared" si="105"/>
        <v>35.200000000000003</v>
      </c>
      <c r="V49" s="8">
        <f t="shared" si="105"/>
        <v>36.200000000000003</v>
      </c>
      <c r="W49" s="8">
        <f>W48+0.4</f>
        <v>37.6</v>
      </c>
      <c r="X49" s="8">
        <f>X48+0.2</f>
        <v>38.600000000000009</v>
      </c>
      <c r="Y49" s="8">
        <f>Y48+0.4</f>
        <v>40.000000000000007</v>
      </c>
      <c r="Z49" s="8">
        <f>Z48+0.4</f>
        <v>41.20000000000001</v>
      </c>
      <c r="AA49" s="8">
        <f>AA48+0.4</f>
        <v>42.400000000000013</v>
      </c>
      <c r="AB49" s="8">
        <f>AB48+0.4</f>
        <v>43.800000000000011</v>
      </c>
      <c r="AC49" s="8">
        <f>AC48+0.4</f>
        <v>45.20000000000001</v>
      </c>
      <c r="AD49" s="8">
        <f t="shared" ref="AD49:AF52" si="106">AD48+0.2</f>
        <v>46.400000000000013</v>
      </c>
      <c r="AE49" s="8">
        <f t="shared" si="106"/>
        <v>47.800000000000011</v>
      </c>
      <c r="AF49" s="8">
        <f>AF48+0.2</f>
        <v>49.20000000000001</v>
      </c>
      <c r="AG49" s="8">
        <f t="shared" ref="AG49:AH52" si="107">AG48+0.2</f>
        <v>50.20000000000001</v>
      </c>
      <c r="AH49" s="8">
        <f t="shared" si="107"/>
        <v>51.20000000000001</v>
      </c>
      <c r="AI49" s="8">
        <f>AI48+0.4</f>
        <v>52.400000000000006</v>
      </c>
      <c r="AJ49" s="8">
        <f>AJ48+0.4</f>
        <v>53.400000000000006</v>
      </c>
      <c r="AK49" s="8">
        <f>AK48+0.4</f>
        <v>54.400000000000006</v>
      </c>
      <c r="AL49" s="8">
        <f t="shared" ref="AL49:AP52" si="108">AL48+0.4</f>
        <v>55.600000000000009</v>
      </c>
      <c r="AM49" s="8">
        <f t="shared" si="108"/>
        <v>56.800000000000011</v>
      </c>
      <c r="AN49" s="8">
        <f t="shared" si="108"/>
        <v>58.000000000000014</v>
      </c>
      <c r="AO49" s="8">
        <f t="shared" si="108"/>
        <v>59.200000000000017</v>
      </c>
      <c r="AP49" s="8">
        <f>AP48+0.4</f>
        <v>60.40000000000002</v>
      </c>
      <c r="AQ49" s="8">
        <f t="shared" ref="AQ49:AV52" si="109">AQ48+0.4</f>
        <v>61.40000000000002</v>
      </c>
      <c r="AR49" s="8">
        <f t="shared" si="109"/>
        <v>62.40000000000002</v>
      </c>
      <c r="AS49" s="8">
        <f t="shared" si="109"/>
        <v>63.40000000000002</v>
      </c>
      <c r="AT49" s="8">
        <f t="shared" si="109"/>
        <v>64.400000000000034</v>
      </c>
      <c r="AU49" s="8">
        <f t="shared" si="109"/>
        <v>65.400000000000034</v>
      </c>
      <c r="AV49" s="8">
        <f>AV48+0.4</f>
        <v>66.600000000000037</v>
      </c>
      <c r="AW49" s="8">
        <f t="shared" ref="AW49:BB52" si="110">AW48+0.4</f>
        <v>67.80000000000004</v>
      </c>
      <c r="AX49" s="8">
        <f t="shared" si="110"/>
        <v>69.000000000000043</v>
      </c>
      <c r="AY49" s="8">
        <f t="shared" si="110"/>
        <v>70.200000000000045</v>
      </c>
      <c r="AZ49" s="8">
        <f t="shared" si="110"/>
        <v>71.400000000000048</v>
      </c>
      <c r="BA49" s="8">
        <f t="shared" si="110"/>
        <v>72.400000000000048</v>
      </c>
      <c r="BB49" s="8">
        <f>BB48+0.4</f>
        <v>73.400000000000048</v>
      </c>
      <c r="BC49" s="8">
        <f t="shared" ref="BC49:BJ52" si="111">BC48+0.4</f>
        <v>74.400000000000048</v>
      </c>
      <c r="BD49" s="8">
        <f t="shared" si="111"/>
        <v>75.400000000000048</v>
      </c>
      <c r="BE49" s="8">
        <f t="shared" si="111"/>
        <v>76.400000000000048</v>
      </c>
      <c r="BF49" s="8">
        <f t="shared" si="111"/>
        <v>77.400000000000048</v>
      </c>
      <c r="BG49" s="8">
        <f t="shared" si="111"/>
        <v>78.400000000000048</v>
      </c>
      <c r="BH49" s="8">
        <f t="shared" si="111"/>
        <v>79.400000000000048</v>
      </c>
      <c r="BI49" s="8">
        <f t="shared" si="111"/>
        <v>80.400000000000048</v>
      </c>
      <c r="BJ49" s="9">
        <f t="shared" si="111"/>
        <v>81.400000000000048</v>
      </c>
      <c r="BM49" s="165">
        <v>47</v>
      </c>
    </row>
    <row r="50" spans="1:65" ht="21" x14ac:dyDescent="0.35">
      <c r="A50" s="18">
        <v>-7</v>
      </c>
      <c r="B50" s="8">
        <f t="shared" ref="B50:D52" si="112">B49+0.2</f>
        <v>12.399999999999999</v>
      </c>
      <c r="C50" s="8">
        <f t="shared" si="112"/>
        <v>14.2</v>
      </c>
      <c r="D50" s="8">
        <f t="shared" si="112"/>
        <v>15.599999999999998</v>
      </c>
      <c r="E50" s="8">
        <f t="shared" ref="E50:F52" si="113">E49+0.4</f>
        <v>17.599999999999998</v>
      </c>
      <c r="F50" s="8">
        <f t="shared" si="113"/>
        <v>19.2</v>
      </c>
      <c r="G50" s="8">
        <f t="shared" si="104"/>
        <v>20.400000000000002</v>
      </c>
      <c r="H50" s="8">
        <f t="shared" si="104"/>
        <v>21.400000000000002</v>
      </c>
      <c r="I50" s="8">
        <f t="shared" si="104"/>
        <v>22.400000000000002</v>
      </c>
      <c r="J50" s="8">
        <f t="shared" si="104"/>
        <v>23.400000000000002</v>
      </c>
      <c r="K50" s="8">
        <f t="shared" si="104"/>
        <v>24.400000000000002</v>
      </c>
      <c r="L50" s="8">
        <f t="shared" si="104"/>
        <v>25.400000000000002</v>
      </c>
      <c r="M50" s="8">
        <f t="shared" si="104"/>
        <v>26.6</v>
      </c>
      <c r="N50" s="8">
        <f t="shared" si="104"/>
        <v>27.8</v>
      </c>
      <c r="O50" s="8">
        <f t="shared" si="104"/>
        <v>29</v>
      </c>
      <c r="P50" s="8">
        <f t="shared" si="104"/>
        <v>30.2</v>
      </c>
      <c r="Q50" s="8">
        <f t="shared" si="104"/>
        <v>31.4</v>
      </c>
      <c r="R50" s="8">
        <f t="shared" si="104"/>
        <v>32.400000000000006</v>
      </c>
      <c r="S50" s="8">
        <f t="shared" si="105"/>
        <v>33.400000000000006</v>
      </c>
      <c r="T50" s="8">
        <f t="shared" si="105"/>
        <v>34.400000000000006</v>
      </c>
      <c r="U50" s="8">
        <f t="shared" si="105"/>
        <v>35.400000000000006</v>
      </c>
      <c r="V50" s="8">
        <f t="shared" si="105"/>
        <v>36.400000000000006</v>
      </c>
      <c r="W50" s="8">
        <f t="shared" si="105"/>
        <v>37.800000000000004</v>
      </c>
      <c r="X50" s="8">
        <f t="shared" si="105"/>
        <v>38.800000000000011</v>
      </c>
      <c r="Y50" s="8">
        <f t="shared" ref="Y50:AC52" si="114">Y49+0.4</f>
        <v>40.400000000000006</v>
      </c>
      <c r="Z50" s="8">
        <f t="shared" si="114"/>
        <v>41.600000000000009</v>
      </c>
      <c r="AA50" s="8">
        <f t="shared" si="114"/>
        <v>42.800000000000011</v>
      </c>
      <c r="AB50" s="8">
        <f t="shared" si="114"/>
        <v>44.20000000000001</v>
      </c>
      <c r="AC50" s="8">
        <f t="shared" si="114"/>
        <v>45.600000000000009</v>
      </c>
      <c r="AD50" s="8">
        <f t="shared" si="106"/>
        <v>46.600000000000016</v>
      </c>
      <c r="AE50" s="8">
        <f t="shared" si="106"/>
        <v>48.000000000000014</v>
      </c>
      <c r="AF50" s="8">
        <f t="shared" si="106"/>
        <v>49.400000000000013</v>
      </c>
      <c r="AG50" s="8">
        <f t="shared" si="107"/>
        <v>50.400000000000013</v>
      </c>
      <c r="AH50" s="8">
        <f t="shared" si="107"/>
        <v>51.400000000000013</v>
      </c>
      <c r="AI50" s="8">
        <f t="shared" ref="AI50:AK52" si="115">AI49+0.4</f>
        <v>52.800000000000004</v>
      </c>
      <c r="AJ50" s="8">
        <f t="shared" si="115"/>
        <v>53.800000000000004</v>
      </c>
      <c r="AK50" s="8">
        <f t="shared" si="115"/>
        <v>54.800000000000004</v>
      </c>
      <c r="AL50" s="8">
        <f t="shared" si="108"/>
        <v>56.000000000000007</v>
      </c>
      <c r="AM50" s="8">
        <f t="shared" si="108"/>
        <v>57.20000000000001</v>
      </c>
      <c r="AN50" s="8">
        <f t="shared" si="108"/>
        <v>58.400000000000013</v>
      </c>
      <c r="AO50" s="8">
        <f t="shared" si="108"/>
        <v>59.600000000000016</v>
      </c>
      <c r="AP50" s="8">
        <f t="shared" si="108"/>
        <v>60.800000000000018</v>
      </c>
      <c r="AQ50" s="8">
        <f t="shared" si="109"/>
        <v>61.800000000000018</v>
      </c>
      <c r="AR50" s="8">
        <f t="shared" si="109"/>
        <v>62.800000000000018</v>
      </c>
      <c r="AS50" s="8">
        <f t="shared" si="109"/>
        <v>63.800000000000018</v>
      </c>
      <c r="AT50" s="8">
        <f t="shared" si="109"/>
        <v>64.80000000000004</v>
      </c>
      <c r="AU50" s="8">
        <f t="shared" si="109"/>
        <v>65.80000000000004</v>
      </c>
      <c r="AV50" s="8">
        <f t="shared" si="109"/>
        <v>67.000000000000043</v>
      </c>
      <c r="AW50" s="8">
        <f t="shared" si="110"/>
        <v>68.200000000000045</v>
      </c>
      <c r="AX50" s="8">
        <f t="shared" si="110"/>
        <v>69.400000000000048</v>
      </c>
      <c r="AY50" s="8">
        <f t="shared" si="110"/>
        <v>70.600000000000051</v>
      </c>
      <c r="AZ50" s="8">
        <f t="shared" si="110"/>
        <v>71.800000000000054</v>
      </c>
      <c r="BA50" s="8">
        <f t="shared" si="110"/>
        <v>72.800000000000054</v>
      </c>
      <c r="BB50" s="8">
        <f t="shared" si="110"/>
        <v>73.800000000000054</v>
      </c>
      <c r="BC50" s="8">
        <f t="shared" si="111"/>
        <v>74.800000000000054</v>
      </c>
      <c r="BD50" s="8">
        <f t="shared" si="111"/>
        <v>75.800000000000054</v>
      </c>
      <c r="BE50" s="8">
        <f t="shared" si="111"/>
        <v>76.800000000000054</v>
      </c>
      <c r="BF50" s="8">
        <f t="shared" si="111"/>
        <v>77.800000000000054</v>
      </c>
      <c r="BG50" s="8">
        <f t="shared" si="111"/>
        <v>78.800000000000054</v>
      </c>
      <c r="BH50" s="8">
        <f t="shared" si="111"/>
        <v>79.800000000000054</v>
      </c>
      <c r="BI50" s="8">
        <f t="shared" si="111"/>
        <v>80.800000000000054</v>
      </c>
      <c r="BJ50" s="9">
        <f t="shared" si="111"/>
        <v>81.800000000000054</v>
      </c>
      <c r="BM50" s="165">
        <v>48</v>
      </c>
    </row>
    <row r="51" spans="1:65" ht="21" x14ac:dyDescent="0.35">
      <c r="A51" s="18">
        <v>-8</v>
      </c>
      <c r="B51" s="8">
        <f t="shared" si="112"/>
        <v>12.599999999999998</v>
      </c>
      <c r="C51" s="8">
        <f t="shared" si="112"/>
        <v>14.399999999999999</v>
      </c>
      <c r="D51" s="8">
        <f t="shared" si="112"/>
        <v>15.799999999999997</v>
      </c>
      <c r="E51" s="8">
        <f t="shared" si="113"/>
        <v>17.999999999999996</v>
      </c>
      <c r="F51" s="8">
        <f t="shared" si="113"/>
        <v>19.599999999999998</v>
      </c>
      <c r="G51" s="8">
        <f t="shared" si="104"/>
        <v>20.6</v>
      </c>
      <c r="H51" s="8">
        <f t="shared" si="104"/>
        <v>21.6</v>
      </c>
      <c r="I51" s="8">
        <f t="shared" si="104"/>
        <v>22.6</v>
      </c>
      <c r="J51" s="8">
        <f t="shared" si="104"/>
        <v>23.6</v>
      </c>
      <c r="K51" s="8">
        <f t="shared" si="104"/>
        <v>24.6</v>
      </c>
      <c r="L51" s="8">
        <f t="shared" si="104"/>
        <v>25.6</v>
      </c>
      <c r="M51" s="8">
        <f t="shared" si="104"/>
        <v>26.8</v>
      </c>
      <c r="N51" s="8">
        <f t="shared" si="104"/>
        <v>28</v>
      </c>
      <c r="O51" s="8">
        <f t="shared" si="104"/>
        <v>29.2</v>
      </c>
      <c r="P51" s="8">
        <f t="shared" si="104"/>
        <v>30.4</v>
      </c>
      <c r="Q51" s="8">
        <f t="shared" si="104"/>
        <v>31.599999999999998</v>
      </c>
      <c r="R51" s="8">
        <f t="shared" si="104"/>
        <v>32.600000000000009</v>
      </c>
      <c r="S51" s="8">
        <f t="shared" si="105"/>
        <v>33.600000000000009</v>
      </c>
      <c r="T51" s="8">
        <f t="shared" si="105"/>
        <v>34.600000000000009</v>
      </c>
      <c r="U51" s="8">
        <f t="shared" si="105"/>
        <v>35.600000000000009</v>
      </c>
      <c r="V51" s="8">
        <f t="shared" si="105"/>
        <v>36.600000000000009</v>
      </c>
      <c r="W51" s="8">
        <f t="shared" si="105"/>
        <v>38.000000000000007</v>
      </c>
      <c r="X51" s="8">
        <f t="shared" si="105"/>
        <v>39.000000000000014</v>
      </c>
      <c r="Y51" s="8">
        <f t="shared" si="114"/>
        <v>40.800000000000004</v>
      </c>
      <c r="Z51" s="8">
        <f t="shared" si="114"/>
        <v>42.000000000000007</v>
      </c>
      <c r="AA51" s="8">
        <f t="shared" si="114"/>
        <v>43.20000000000001</v>
      </c>
      <c r="AB51" s="8">
        <f t="shared" si="114"/>
        <v>44.600000000000009</v>
      </c>
      <c r="AC51" s="8">
        <f t="shared" si="114"/>
        <v>46.000000000000007</v>
      </c>
      <c r="AD51" s="8">
        <f t="shared" si="106"/>
        <v>46.800000000000018</v>
      </c>
      <c r="AE51" s="8">
        <f t="shared" si="106"/>
        <v>48.200000000000017</v>
      </c>
      <c r="AF51" s="8">
        <f t="shared" si="106"/>
        <v>49.600000000000016</v>
      </c>
      <c r="AG51" s="8">
        <f t="shared" si="107"/>
        <v>50.600000000000016</v>
      </c>
      <c r="AH51" s="8">
        <f t="shared" si="107"/>
        <v>51.600000000000016</v>
      </c>
      <c r="AI51" s="8">
        <f t="shared" si="115"/>
        <v>53.2</v>
      </c>
      <c r="AJ51" s="8">
        <f t="shared" si="115"/>
        <v>54.2</v>
      </c>
      <c r="AK51" s="8">
        <f t="shared" si="115"/>
        <v>55.2</v>
      </c>
      <c r="AL51" s="8">
        <f t="shared" si="108"/>
        <v>56.400000000000006</v>
      </c>
      <c r="AM51" s="8">
        <f t="shared" si="108"/>
        <v>57.600000000000009</v>
      </c>
      <c r="AN51" s="8">
        <f t="shared" si="108"/>
        <v>58.800000000000011</v>
      </c>
      <c r="AO51" s="8">
        <f t="shared" si="108"/>
        <v>60.000000000000014</v>
      </c>
      <c r="AP51" s="8">
        <f t="shared" si="108"/>
        <v>61.200000000000017</v>
      </c>
      <c r="AQ51" s="8">
        <f t="shared" si="109"/>
        <v>62.200000000000017</v>
      </c>
      <c r="AR51" s="8">
        <f t="shared" si="109"/>
        <v>63.200000000000017</v>
      </c>
      <c r="AS51" s="8">
        <f t="shared" si="109"/>
        <v>64.200000000000017</v>
      </c>
      <c r="AT51" s="8">
        <f t="shared" si="109"/>
        <v>65.200000000000045</v>
      </c>
      <c r="AU51" s="8">
        <f t="shared" si="109"/>
        <v>66.200000000000045</v>
      </c>
      <c r="AV51" s="8">
        <f t="shared" si="109"/>
        <v>67.400000000000048</v>
      </c>
      <c r="AW51" s="8">
        <f t="shared" si="110"/>
        <v>68.600000000000051</v>
      </c>
      <c r="AX51" s="8">
        <f t="shared" si="110"/>
        <v>69.800000000000054</v>
      </c>
      <c r="AY51" s="8">
        <f t="shared" si="110"/>
        <v>71.000000000000057</v>
      </c>
      <c r="AZ51" s="8">
        <f t="shared" si="110"/>
        <v>72.20000000000006</v>
      </c>
      <c r="BA51" s="8">
        <f t="shared" si="110"/>
        <v>73.20000000000006</v>
      </c>
      <c r="BB51" s="8">
        <f t="shared" si="110"/>
        <v>74.20000000000006</v>
      </c>
      <c r="BC51" s="8">
        <f t="shared" si="111"/>
        <v>75.20000000000006</v>
      </c>
      <c r="BD51" s="8">
        <f t="shared" si="111"/>
        <v>76.20000000000006</v>
      </c>
      <c r="BE51" s="8">
        <f t="shared" si="111"/>
        <v>77.20000000000006</v>
      </c>
      <c r="BF51" s="8">
        <f t="shared" si="111"/>
        <v>78.20000000000006</v>
      </c>
      <c r="BG51" s="8">
        <f t="shared" si="111"/>
        <v>79.20000000000006</v>
      </c>
      <c r="BH51" s="8">
        <f t="shared" si="111"/>
        <v>80.20000000000006</v>
      </c>
      <c r="BI51" s="8">
        <f t="shared" si="111"/>
        <v>81.20000000000006</v>
      </c>
      <c r="BJ51" s="9">
        <f t="shared" si="111"/>
        <v>82.20000000000006</v>
      </c>
      <c r="BM51" s="165">
        <v>49</v>
      </c>
    </row>
    <row r="52" spans="1:65" ht="21" x14ac:dyDescent="0.35">
      <c r="A52" s="18">
        <v>-9</v>
      </c>
      <c r="B52" s="8">
        <f t="shared" si="112"/>
        <v>12.799999999999997</v>
      </c>
      <c r="C52" s="8">
        <f t="shared" si="112"/>
        <v>14.599999999999998</v>
      </c>
      <c r="D52" s="8">
        <f t="shared" si="112"/>
        <v>15.999999999999996</v>
      </c>
      <c r="E52" s="8">
        <f t="shared" si="113"/>
        <v>18.399999999999995</v>
      </c>
      <c r="F52" s="8">
        <f t="shared" si="113"/>
        <v>19.999999999999996</v>
      </c>
      <c r="G52" s="8">
        <f t="shared" si="104"/>
        <v>20.8</v>
      </c>
      <c r="H52" s="8">
        <f t="shared" si="104"/>
        <v>21.8</v>
      </c>
      <c r="I52" s="8">
        <f t="shared" si="104"/>
        <v>22.8</v>
      </c>
      <c r="J52" s="8">
        <f t="shared" si="104"/>
        <v>23.8</v>
      </c>
      <c r="K52" s="8">
        <f t="shared" si="104"/>
        <v>24.8</v>
      </c>
      <c r="L52" s="8">
        <f t="shared" si="104"/>
        <v>25.8</v>
      </c>
      <c r="M52" s="8">
        <f t="shared" si="104"/>
        <v>27</v>
      </c>
      <c r="N52" s="8">
        <f t="shared" si="104"/>
        <v>28.2</v>
      </c>
      <c r="O52" s="8">
        <f t="shared" si="104"/>
        <v>29.4</v>
      </c>
      <c r="P52" s="8">
        <f t="shared" si="104"/>
        <v>30.599999999999998</v>
      </c>
      <c r="Q52" s="8">
        <f t="shared" si="104"/>
        <v>31.799999999999997</v>
      </c>
      <c r="R52" s="8">
        <f t="shared" si="104"/>
        <v>32.800000000000011</v>
      </c>
      <c r="S52" s="8">
        <f t="shared" si="105"/>
        <v>33.800000000000011</v>
      </c>
      <c r="T52" s="8">
        <f t="shared" si="105"/>
        <v>34.800000000000011</v>
      </c>
      <c r="U52" s="8">
        <f t="shared" si="105"/>
        <v>35.800000000000011</v>
      </c>
      <c r="V52" s="8">
        <f t="shared" si="105"/>
        <v>36.800000000000011</v>
      </c>
      <c r="W52" s="8">
        <f t="shared" si="105"/>
        <v>38.20000000000001</v>
      </c>
      <c r="X52" s="8">
        <f t="shared" si="105"/>
        <v>39.200000000000017</v>
      </c>
      <c r="Y52" s="8">
        <f t="shared" si="114"/>
        <v>41.2</v>
      </c>
      <c r="Z52" s="8">
        <f t="shared" si="114"/>
        <v>42.400000000000006</v>
      </c>
      <c r="AA52" s="8">
        <f t="shared" si="114"/>
        <v>43.600000000000009</v>
      </c>
      <c r="AB52" s="8">
        <f t="shared" si="114"/>
        <v>45.000000000000007</v>
      </c>
      <c r="AC52" s="8">
        <f t="shared" si="114"/>
        <v>46.400000000000006</v>
      </c>
      <c r="AD52" s="8">
        <f t="shared" si="106"/>
        <v>47.000000000000021</v>
      </c>
      <c r="AE52" s="8">
        <f t="shared" si="106"/>
        <v>48.40000000000002</v>
      </c>
      <c r="AF52" s="8">
        <f t="shared" si="106"/>
        <v>49.800000000000018</v>
      </c>
      <c r="AG52" s="8">
        <f t="shared" si="107"/>
        <v>50.800000000000018</v>
      </c>
      <c r="AH52" s="8">
        <f t="shared" si="107"/>
        <v>51.800000000000018</v>
      </c>
      <c r="AI52" s="8">
        <f t="shared" si="115"/>
        <v>53.6</v>
      </c>
      <c r="AJ52" s="8">
        <f t="shared" si="115"/>
        <v>54.6</v>
      </c>
      <c r="AK52" s="8">
        <f t="shared" si="115"/>
        <v>55.6</v>
      </c>
      <c r="AL52" s="8">
        <f t="shared" si="108"/>
        <v>56.800000000000004</v>
      </c>
      <c r="AM52" s="8">
        <f t="shared" si="108"/>
        <v>58.000000000000007</v>
      </c>
      <c r="AN52" s="8">
        <f t="shared" si="108"/>
        <v>59.20000000000001</v>
      </c>
      <c r="AO52" s="8">
        <f t="shared" si="108"/>
        <v>60.400000000000013</v>
      </c>
      <c r="AP52" s="8">
        <f t="shared" si="108"/>
        <v>61.600000000000016</v>
      </c>
      <c r="AQ52" s="8">
        <f t="shared" si="109"/>
        <v>62.600000000000016</v>
      </c>
      <c r="AR52" s="8">
        <f t="shared" si="109"/>
        <v>63.600000000000016</v>
      </c>
      <c r="AS52" s="8">
        <f t="shared" si="109"/>
        <v>64.600000000000023</v>
      </c>
      <c r="AT52" s="8">
        <f t="shared" si="109"/>
        <v>65.600000000000051</v>
      </c>
      <c r="AU52" s="8">
        <f t="shared" si="109"/>
        <v>66.600000000000051</v>
      </c>
      <c r="AV52" s="8">
        <f t="shared" si="109"/>
        <v>67.800000000000054</v>
      </c>
      <c r="AW52" s="8">
        <f t="shared" si="110"/>
        <v>69.000000000000057</v>
      </c>
      <c r="AX52" s="8">
        <f t="shared" si="110"/>
        <v>70.20000000000006</v>
      </c>
      <c r="AY52" s="8">
        <f t="shared" si="110"/>
        <v>71.400000000000063</v>
      </c>
      <c r="AZ52" s="8">
        <f t="shared" si="110"/>
        <v>72.600000000000065</v>
      </c>
      <c r="BA52" s="8">
        <f t="shared" si="110"/>
        <v>73.600000000000065</v>
      </c>
      <c r="BB52" s="8">
        <f t="shared" si="110"/>
        <v>74.600000000000065</v>
      </c>
      <c r="BC52" s="8">
        <f t="shared" si="111"/>
        <v>75.600000000000065</v>
      </c>
      <c r="BD52" s="8">
        <f t="shared" si="111"/>
        <v>76.600000000000065</v>
      </c>
      <c r="BE52" s="8">
        <f t="shared" si="111"/>
        <v>77.600000000000065</v>
      </c>
      <c r="BF52" s="8">
        <f t="shared" si="111"/>
        <v>78.600000000000065</v>
      </c>
      <c r="BG52" s="8">
        <f t="shared" si="111"/>
        <v>79.600000000000065</v>
      </c>
      <c r="BH52" s="8">
        <f t="shared" si="111"/>
        <v>80.600000000000065</v>
      </c>
      <c r="BI52" s="8">
        <f t="shared" si="111"/>
        <v>81.600000000000065</v>
      </c>
      <c r="BJ52" s="9">
        <f t="shared" si="111"/>
        <v>82.600000000000065</v>
      </c>
      <c r="BM52" s="165">
        <v>50</v>
      </c>
    </row>
    <row r="53" spans="1:65" ht="21" x14ac:dyDescent="0.35">
      <c r="A53" s="18">
        <v>-10</v>
      </c>
      <c r="B53" s="5">
        <v>13</v>
      </c>
      <c r="C53" s="8">
        <f>B53+1.6</f>
        <v>14.6</v>
      </c>
      <c r="D53" s="8">
        <f t="shared" ref="D53:G53" si="116">C53+1.6</f>
        <v>16.2</v>
      </c>
      <c r="E53" s="8">
        <f t="shared" si="116"/>
        <v>17.8</v>
      </c>
      <c r="F53" s="8">
        <f t="shared" si="116"/>
        <v>19.400000000000002</v>
      </c>
      <c r="G53" s="5">
        <f t="shared" si="116"/>
        <v>21.000000000000004</v>
      </c>
      <c r="H53" s="8">
        <f>G53+1</f>
        <v>22.000000000000004</v>
      </c>
      <c r="I53" s="8">
        <f t="shared" ref="I53:L53" si="117">H53+1</f>
        <v>23.000000000000004</v>
      </c>
      <c r="J53" s="8">
        <f t="shared" si="117"/>
        <v>24.000000000000004</v>
      </c>
      <c r="K53" s="8">
        <f t="shared" si="117"/>
        <v>25.000000000000004</v>
      </c>
      <c r="L53" s="5">
        <f t="shared" si="117"/>
        <v>26.000000000000004</v>
      </c>
      <c r="M53" s="8">
        <f t="shared" ref="M53:Q53" si="118">L53+1.2</f>
        <v>27.200000000000003</v>
      </c>
      <c r="N53" s="8">
        <f t="shared" si="118"/>
        <v>28.400000000000002</v>
      </c>
      <c r="O53" s="8">
        <f t="shared" si="118"/>
        <v>29.6</v>
      </c>
      <c r="P53" s="8">
        <f t="shared" si="118"/>
        <v>30.8</v>
      </c>
      <c r="Q53" s="5">
        <f t="shared" si="118"/>
        <v>32</v>
      </c>
      <c r="R53" s="8">
        <f>Q53+1</f>
        <v>33</v>
      </c>
      <c r="S53" s="8">
        <f t="shared" ref="S53:U53" si="119">R53+1</f>
        <v>34</v>
      </c>
      <c r="T53" s="8">
        <f t="shared" si="119"/>
        <v>35</v>
      </c>
      <c r="U53" s="8">
        <f t="shared" si="119"/>
        <v>36</v>
      </c>
      <c r="V53" s="5">
        <f>U53+1</f>
        <v>37</v>
      </c>
      <c r="W53" s="8">
        <f t="shared" ref="W53:AA53" si="120">V53+1.4</f>
        <v>38.4</v>
      </c>
      <c r="X53" s="8">
        <f t="shared" si="120"/>
        <v>39.799999999999997</v>
      </c>
      <c r="Y53" s="8">
        <f t="shared" si="120"/>
        <v>41.199999999999996</v>
      </c>
      <c r="Z53" s="8">
        <f t="shared" si="120"/>
        <v>42.599999999999994</v>
      </c>
      <c r="AA53" s="5">
        <f t="shared" si="120"/>
        <v>43.999999999999993</v>
      </c>
      <c r="AB53" s="8">
        <f>AA53+1.2</f>
        <v>45.199999999999996</v>
      </c>
      <c r="AC53" s="8">
        <f t="shared" ref="AC53:AP53" si="121">AB53+1.2</f>
        <v>46.4</v>
      </c>
      <c r="AD53" s="8">
        <f t="shared" si="121"/>
        <v>47.6</v>
      </c>
      <c r="AE53" s="8">
        <f t="shared" si="121"/>
        <v>48.800000000000004</v>
      </c>
      <c r="AF53" s="5">
        <f>AE53+1.2</f>
        <v>50.000000000000007</v>
      </c>
      <c r="AG53" s="8">
        <f t="shared" si="121"/>
        <v>51.20000000000001</v>
      </c>
      <c r="AH53" s="8">
        <f t="shared" si="121"/>
        <v>52.400000000000013</v>
      </c>
      <c r="AI53" s="8">
        <f t="shared" si="121"/>
        <v>53.600000000000016</v>
      </c>
      <c r="AJ53" s="8">
        <f t="shared" si="121"/>
        <v>54.800000000000018</v>
      </c>
      <c r="AK53" s="5">
        <f t="shared" si="121"/>
        <v>56.000000000000021</v>
      </c>
      <c r="AL53" s="8">
        <f t="shared" si="121"/>
        <v>57.200000000000024</v>
      </c>
      <c r="AM53" s="8">
        <f t="shared" si="121"/>
        <v>58.400000000000027</v>
      </c>
      <c r="AN53" s="8">
        <f t="shared" si="121"/>
        <v>59.60000000000003</v>
      </c>
      <c r="AO53" s="8">
        <f t="shared" si="121"/>
        <v>60.800000000000033</v>
      </c>
      <c r="AP53" s="5">
        <f t="shared" si="121"/>
        <v>62.000000000000036</v>
      </c>
      <c r="AQ53" s="8">
        <f>AP53+1</f>
        <v>63.000000000000036</v>
      </c>
      <c r="AR53" s="8">
        <f t="shared" ref="AR53:AU53" si="122">AQ53+1</f>
        <v>64.000000000000028</v>
      </c>
      <c r="AS53" s="8">
        <f t="shared" si="122"/>
        <v>65.000000000000028</v>
      </c>
      <c r="AT53" s="8">
        <f t="shared" si="122"/>
        <v>66.000000000000028</v>
      </c>
      <c r="AU53" s="5">
        <f t="shared" si="122"/>
        <v>67.000000000000028</v>
      </c>
      <c r="AV53" s="8">
        <f>AU53+1.2</f>
        <v>68.200000000000031</v>
      </c>
      <c r="AW53" s="8">
        <f t="shared" ref="AW53:AZ53" si="123">AV53+1.2</f>
        <v>69.400000000000034</v>
      </c>
      <c r="AX53" s="8">
        <f t="shared" si="123"/>
        <v>70.600000000000037</v>
      </c>
      <c r="AY53" s="8">
        <f t="shared" si="123"/>
        <v>71.80000000000004</v>
      </c>
      <c r="AZ53" s="5">
        <f t="shared" si="123"/>
        <v>73.000000000000043</v>
      </c>
      <c r="BA53" s="8">
        <f>AZ53+1</f>
        <v>74.000000000000043</v>
      </c>
      <c r="BB53" s="8">
        <f t="shared" ref="BB53:BJ53" si="124">BA53+1</f>
        <v>75.000000000000043</v>
      </c>
      <c r="BC53" s="8">
        <f t="shared" si="124"/>
        <v>76.000000000000043</v>
      </c>
      <c r="BD53" s="8">
        <f t="shared" si="124"/>
        <v>77.000000000000043</v>
      </c>
      <c r="BE53" s="5">
        <f t="shared" si="124"/>
        <v>78.000000000000043</v>
      </c>
      <c r="BF53" s="8">
        <f t="shared" si="124"/>
        <v>79.000000000000043</v>
      </c>
      <c r="BG53" s="8">
        <f t="shared" si="124"/>
        <v>80.000000000000043</v>
      </c>
      <c r="BH53" s="8">
        <f t="shared" si="124"/>
        <v>81.000000000000043</v>
      </c>
      <c r="BI53" s="8">
        <f t="shared" si="124"/>
        <v>82.000000000000043</v>
      </c>
      <c r="BJ53" s="13">
        <f t="shared" si="124"/>
        <v>83.000000000000043</v>
      </c>
      <c r="BM53" s="165">
        <v>51</v>
      </c>
    </row>
    <row r="54" spans="1:65" ht="21" x14ac:dyDescent="0.35">
      <c r="A54" s="18">
        <v>-11</v>
      </c>
      <c r="B54" s="8">
        <v>13</v>
      </c>
      <c r="C54" s="8">
        <f>C53+0.04</f>
        <v>14.639999999999999</v>
      </c>
      <c r="D54" s="8">
        <f>D53+0.1</f>
        <v>16.3</v>
      </c>
      <c r="E54" s="8">
        <f t="shared" ref="E54:R57" si="125">E53+0.2</f>
        <v>18</v>
      </c>
      <c r="F54" s="8">
        <f t="shared" si="125"/>
        <v>19.600000000000001</v>
      </c>
      <c r="G54" s="8">
        <f t="shared" si="125"/>
        <v>21.200000000000003</v>
      </c>
      <c r="H54" s="8">
        <f t="shared" si="125"/>
        <v>22.200000000000003</v>
      </c>
      <c r="I54" s="8">
        <f t="shared" si="125"/>
        <v>23.200000000000003</v>
      </c>
      <c r="J54" s="8">
        <f t="shared" si="125"/>
        <v>24.200000000000003</v>
      </c>
      <c r="K54" s="8">
        <f t="shared" si="125"/>
        <v>25.200000000000003</v>
      </c>
      <c r="L54" s="8">
        <f t="shared" si="125"/>
        <v>26.200000000000003</v>
      </c>
      <c r="M54" s="8">
        <f t="shared" si="125"/>
        <v>27.400000000000002</v>
      </c>
      <c r="N54" s="8">
        <f t="shared" si="125"/>
        <v>28.6</v>
      </c>
      <c r="O54" s="8">
        <f t="shared" si="125"/>
        <v>29.8</v>
      </c>
      <c r="P54" s="8">
        <f t="shared" si="125"/>
        <v>31</v>
      </c>
      <c r="Q54" s="8">
        <f t="shared" si="125"/>
        <v>32.200000000000003</v>
      </c>
      <c r="R54" s="8">
        <f>R53+0.2</f>
        <v>33.200000000000003</v>
      </c>
      <c r="S54" s="8">
        <f t="shared" ref="S54:AH57" si="126">S53+0.2</f>
        <v>34.200000000000003</v>
      </c>
      <c r="T54" s="8">
        <f t="shared" si="126"/>
        <v>35.200000000000003</v>
      </c>
      <c r="U54" s="8">
        <f t="shared" si="126"/>
        <v>36.200000000000003</v>
      </c>
      <c r="V54" s="8">
        <f t="shared" si="126"/>
        <v>37.200000000000003</v>
      </c>
      <c r="W54" s="8">
        <f t="shared" si="126"/>
        <v>38.6</v>
      </c>
      <c r="X54" s="8">
        <f t="shared" si="126"/>
        <v>40</v>
      </c>
      <c r="Y54" s="8">
        <f t="shared" si="126"/>
        <v>41.4</v>
      </c>
      <c r="Z54" s="8">
        <f t="shared" si="126"/>
        <v>42.8</v>
      </c>
      <c r="AA54" s="8">
        <f t="shared" si="126"/>
        <v>44.199999999999996</v>
      </c>
      <c r="AB54" s="8">
        <f t="shared" si="126"/>
        <v>45.4</v>
      </c>
      <c r="AC54" s="8">
        <f t="shared" si="126"/>
        <v>46.6</v>
      </c>
      <c r="AD54" s="8">
        <f t="shared" si="126"/>
        <v>47.800000000000004</v>
      </c>
      <c r="AE54" s="8">
        <f t="shared" si="126"/>
        <v>49.000000000000007</v>
      </c>
      <c r="AF54" s="8">
        <f t="shared" si="126"/>
        <v>50.20000000000001</v>
      </c>
      <c r="AG54" s="8">
        <f t="shared" si="126"/>
        <v>51.400000000000013</v>
      </c>
      <c r="AH54" s="8">
        <f t="shared" si="126"/>
        <v>52.600000000000016</v>
      </c>
      <c r="AI54" s="8">
        <f>AI53+0.2</f>
        <v>53.800000000000018</v>
      </c>
      <c r="AJ54" s="8">
        <f t="shared" ref="AJ54:AL57" si="127">AJ53+0.2</f>
        <v>55.000000000000021</v>
      </c>
      <c r="AK54" s="8">
        <f t="shared" si="127"/>
        <v>56.200000000000024</v>
      </c>
      <c r="AL54" s="8">
        <f>AL53+0.2</f>
        <v>57.400000000000027</v>
      </c>
      <c r="AM54" s="8">
        <f t="shared" ref="AM54:AM57" si="128">AM53+0.2</f>
        <v>58.60000000000003</v>
      </c>
      <c r="AN54" s="8">
        <f t="shared" ref="AN54:AP57" si="129">AN53+0.4</f>
        <v>60.000000000000028</v>
      </c>
      <c r="AO54" s="8">
        <f t="shared" si="129"/>
        <v>61.200000000000031</v>
      </c>
      <c r="AP54" s="8">
        <f>AP53+0.4</f>
        <v>62.400000000000034</v>
      </c>
      <c r="AQ54" s="8">
        <f t="shared" ref="AQ54:BF62" si="130">AQ53+0.4</f>
        <v>63.400000000000034</v>
      </c>
      <c r="AR54" s="8">
        <f t="shared" si="130"/>
        <v>64.400000000000034</v>
      </c>
      <c r="AS54" s="8">
        <f t="shared" si="130"/>
        <v>65.400000000000034</v>
      </c>
      <c r="AT54" s="8">
        <f t="shared" si="130"/>
        <v>66.400000000000034</v>
      </c>
      <c r="AU54" s="8">
        <f t="shared" si="130"/>
        <v>67.400000000000034</v>
      </c>
      <c r="AV54" s="8">
        <f>AV53+0.4</f>
        <v>68.600000000000037</v>
      </c>
      <c r="AW54" s="8">
        <f t="shared" ref="AW54:BB57" si="131">AW53+0.4</f>
        <v>69.80000000000004</v>
      </c>
      <c r="AX54" s="8">
        <f t="shared" si="131"/>
        <v>71.000000000000043</v>
      </c>
      <c r="AY54" s="8">
        <f t="shared" si="131"/>
        <v>72.200000000000045</v>
      </c>
      <c r="AZ54" s="8">
        <f t="shared" si="131"/>
        <v>73.400000000000048</v>
      </c>
      <c r="BA54" s="8">
        <f t="shared" si="131"/>
        <v>74.400000000000048</v>
      </c>
      <c r="BB54" s="8">
        <f>BB53+0.4</f>
        <v>75.400000000000048</v>
      </c>
      <c r="BC54" s="8">
        <f t="shared" ref="BC54:BJ57" si="132">BC53+0.4</f>
        <v>76.400000000000048</v>
      </c>
      <c r="BD54" s="8">
        <f t="shared" si="132"/>
        <v>77.400000000000048</v>
      </c>
      <c r="BE54" s="8">
        <f t="shared" si="132"/>
        <v>78.400000000000048</v>
      </c>
      <c r="BF54" s="8">
        <f t="shared" si="132"/>
        <v>79.400000000000048</v>
      </c>
      <c r="BG54" s="8">
        <f t="shared" si="132"/>
        <v>80.400000000000048</v>
      </c>
      <c r="BH54" s="8">
        <f t="shared" si="132"/>
        <v>81.400000000000048</v>
      </c>
      <c r="BI54" s="8">
        <f t="shared" si="132"/>
        <v>82.400000000000048</v>
      </c>
      <c r="BJ54" s="9">
        <f t="shared" si="132"/>
        <v>83.400000000000048</v>
      </c>
      <c r="BM54" s="165">
        <v>52</v>
      </c>
    </row>
    <row r="55" spans="1:65" ht="21" x14ac:dyDescent="0.35">
      <c r="A55" s="18">
        <v>-12</v>
      </c>
      <c r="B55" s="8">
        <v>13</v>
      </c>
      <c r="C55" s="8">
        <f t="shared" ref="C55:C57" si="133">C54+0.04</f>
        <v>14.679999999999998</v>
      </c>
      <c r="D55" s="8">
        <f t="shared" ref="D55:D57" si="134">D54+0.1</f>
        <v>16.400000000000002</v>
      </c>
      <c r="E55" s="8">
        <f t="shared" si="125"/>
        <v>18.2</v>
      </c>
      <c r="F55" s="8">
        <f t="shared" si="125"/>
        <v>19.8</v>
      </c>
      <c r="G55" s="8">
        <f t="shared" si="125"/>
        <v>21.400000000000002</v>
      </c>
      <c r="H55" s="8">
        <f t="shared" si="125"/>
        <v>22.400000000000002</v>
      </c>
      <c r="I55" s="8">
        <f t="shared" si="125"/>
        <v>23.400000000000002</v>
      </c>
      <c r="J55" s="8">
        <f t="shared" si="125"/>
        <v>24.400000000000002</v>
      </c>
      <c r="K55" s="8">
        <f t="shared" si="125"/>
        <v>25.400000000000002</v>
      </c>
      <c r="L55" s="8">
        <f t="shared" si="125"/>
        <v>26.400000000000002</v>
      </c>
      <c r="M55" s="8">
        <f t="shared" si="125"/>
        <v>27.6</v>
      </c>
      <c r="N55" s="8">
        <f t="shared" si="125"/>
        <v>28.8</v>
      </c>
      <c r="O55" s="8">
        <f t="shared" si="125"/>
        <v>30</v>
      </c>
      <c r="P55" s="8">
        <f t="shared" si="125"/>
        <v>31.2</v>
      </c>
      <c r="Q55" s="8">
        <f t="shared" si="125"/>
        <v>32.400000000000006</v>
      </c>
      <c r="R55" s="8">
        <f t="shared" si="125"/>
        <v>33.400000000000006</v>
      </c>
      <c r="S55" s="8">
        <f t="shared" si="126"/>
        <v>34.400000000000006</v>
      </c>
      <c r="T55" s="8">
        <f t="shared" si="126"/>
        <v>35.400000000000006</v>
      </c>
      <c r="U55" s="8">
        <f t="shared" si="126"/>
        <v>36.400000000000006</v>
      </c>
      <c r="V55" s="8">
        <f t="shared" si="126"/>
        <v>37.400000000000006</v>
      </c>
      <c r="W55" s="8">
        <f t="shared" si="126"/>
        <v>38.800000000000004</v>
      </c>
      <c r="X55" s="8">
        <f t="shared" si="126"/>
        <v>40.200000000000003</v>
      </c>
      <c r="Y55" s="8">
        <f t="shared" si="126"/>
        <v>41.6</v>
      </c>
      <c r="Z55" s="8">
        <f t="shared" si="126"/>
        <v>43</v>
      </c>
      <c r="AA55" s="8">
        <f t="shared" si="126"/>
        <v>44.4</v>
      </c>
      <c r="AB55" s="8">
        <f t="shared" si="126"/>
        <v>45.6</v>
      </c>
      <c r="AC55" s="8">
        <f t="shared" si="126"/>
        <v>46.800000000000004</v>
      </c>
      <c r="AD55" s="8">
        <f t="shared" si="126"/>
        <v>48.000000000000007</v>
      </c>
      <c r="AE55" s="8">
        <f t="shared" si="126"/>
        <v>49.20000000000001</v>
      </c>
      <c r="AF55" s="8">
        <f t="shared" si="126"/>
        <v>50.400000000000013</v>
      </c>
      <c r="AG55" s="8">
        <f t="shared" si="126"/>
        <v>51.600000000000016</v>
      </c>
      <c r="AH55" s="8">
        <f t="shared" si="126"/>
        <v>52.800000000000018</v>
      </c>
      <c r="AI55" s="8">
        <f t="shared" ref="AI55:AI57" si="135">AI54+0.2</f>
        <v>54.000000000000021</v>
      </c>
      <c r="AJ55" s="8">
        <f t="shared" si="127"/>
        <v>55.200000000000024</v>
      </c>
      <c r="AK55" s="8">
        <f t="shared" si="127"/>
        <v>56.400000000000027</v>
      </c>
      <c r="AL55" s="8">
        <f t="shared" si="127"/>
        <v>57.60000000000003</v>
      </c>
      <c r="AM55" s="8">
        <f t="shared" si="128"/>
        <v>58.800000000000033</v>
      </c>
      <c r="AN55" s="8">
        <f t="shared" si="129"/>
        <v>60.400000000000027</v>
      </c>
      <c r="AO55" s="8">
        <f t="shared" si="129"/>
        <v>61.60000000000003</v>
      </c>
      <c r="AP55" s="8">
        <f t="shared" si="129"/>
        <v>62.800000000000033</v>
      </c>
      <c r="AQ55" s="8">
        <f t="shared" si="130"/>
        <v>63.800000000000033</v>
      </c>
      <c r="AR55" s="8">
        <f t="shared" si="130"/>
        <v>64.80000000000004</v>
      </c>
      <c r="AS55" s="8">
        <f t="shared" si="130"/>
        <v>65.80000000000004</v>
      </c>
      <c r="AT55" s="8">
        <f t="shared" si="130"/>
        <v>66.80000000000004</v>
      </c>
      <c r="AU55" s="8">
        <f t="shared" si="130"/>
        <v>67.80000000000004</v>
      </c>
      <c r="AV55" s="8">
        <f t="shared" si="130"/>
        <v>69.000000000000043</v>
      </c>
      <c r="AW55" s="8">
        <f t="shared" si="131"/>
        <v>70.200000000000045</v>
      </c>
      <c r="AX55" s="8">
        <f t="shared" si="131"/>
        <v>71.400000000000048</v>
      </c>
      <c r="AY55" s="8">
        <f t="shared" si="131"/>
        <v>72.600000000000051</v>
      </c>
      <c r="AZ55" s="8">
        <f t="shared" si="131"/>
        <v>73.800000000000054</v>
      </c>
      <c r="BA55" s="8">
        <f t="shared" si="131"/>
        <v>74.800000000000054</v>
      </c>
      <c r="BB55" s="8">
        <f t="shared" si="131"/>
        <v>75.800000000000054</v>
      </c>
      <c r="BC55" s="8">
        <f t="shared" si="132"/>
        <v>76.800000000000054</v>
      </c>
      <c r="BD55" s="8">
        <f t="shared" si="132"/>
        <v>77.800000000000054</v>
      </c>
      <c r="BE55" s="8">
        <f t="shared" si="132"/>
        <v>78.800000000000054</v>
      </c>
      <c r="BF55" s="8">
        <f t="shared" si="132"/>
        <v>79.800000000000054</v>
      </c>
      <c r="BG55" s="8">
        <f t="shared" si="132"/>
        <v>80.800000000000054</v>
      </c>
      <c r="BH55" s="8">
        <f t="shared" si="132"/>
        <v>81.800000000000054</v>
      </c>
      <c r="BI55" s="8">
        <f t="shared" si="132"/>
        <v>82.800000000000054</v>
      </c>
      <c r="BJ55" s="9">
        <f t="shared" si="132"/>
        <v>83.800000000000054</v>
      </c>
      <c r="BM55" s="165">
        <v>53</v>
      </c>
    </row>
    <row r="56" spans="1:65" ht="21" x14ac:dyDescent="0.35">
      <c r="A56" s="18">
        <v>-13</v>
      </c>
      <c r="B56" s="8">
        <v>13</v>
      </c>
      <c r="C56" s="8">
        <f t="shared" si="133"/>
        <v>14.719999999999997</v>
      </c>
      <c r="D56" s="8">
        <f t="shared" si="134"/>
        <v>16.500000000000004</v>
      </c>
      <c r="E56" s="8">
        <f t="shared" si="125"/>
        <v>18.399999999999999</v>
      </c>
      <c r="F56" s="8">
        <f t="shared" si="125"/>
        <v>20</v>
      </c>
      <c r="G56" s="8">
        <f t="shared" si="125"/>
        <v>21.6</v>
      </c>
      <c r="H56" s="8">
        <f t="shared" si="125"/>
        <v>22.6</v>
      </c>
      <c r="I56" s="8">
        <f t="shared" si="125"/>
        <v>23.6</v>
      </c>
      <c r="J56" s="8">
        <f t="shared" si="125"/>
        <v>24.6</v>
      </c>
      <c r="K56" s="8">
        <f t="shared" si="125"/>
        <v>25.6</v>
      </c>
      <c r="L56" s="8">
        <f t="shared" si="125"/>
        <v>26.6</v>
      </c>
      <c r="M56" s="8">
        <f t="shared" si="125"/>
        <v>27.8</v>
      </c>
      <c r="N56" s="8">
        <f t="shared" si="125"/>
        <v>29</v>
      </c>
      <c r="O56" s="8">
        <f t="shared" si="125"/>
        <v>30.2</v>
      </c>
      <c r="P56" s="8">
        <f t="shared" si="125"/>
        <v>31.4</v>
      </c>
      <c r="Q56" s="8">
        <f t="shared" si="125"/>
        <v>32.600000000000009</v>
      </c>
      <c r="R56" s="8">
        <f t="shared" si="125"/>
        <v>33.600000000000009</v>
      </c>
      <c r="S56" s="8">
        <f t="shared" si="126"/>
        <v>34.600000000000009</v>
      </c>
      <c r="T56" s="8">
        <f t="shared" si="126"/>
        <v>35.600000000000009</v>
      </c>
      <c r="U56" s="8">
        <f t="shared" si="126"/>
        <v>36.600000000000009</v>
      </c>
      <c r="V56" s="8">
        <f t="shared" si="126"/>
        <v>37.600000000000009</v>
      </c>
      <c r="W56" s="8">
        <f t="shared" si="126"/>
        <v>39.000000000000007</v>
      </c>
      <c r="X56" s="8">
        <f t="shared" si="126"/>
        <v>40.400000000000006</v>
      </c>
      <c r="Y56" s="8">
        <f t="shared" si="126"/>
        <v>41.800000000000004</v>
      </c>
      <c r="Z56" s="8">
        <f t="shared" si="126"/>
        <v>43.2</v>
      </c>
      <c r="AA56" s="8">
        <f t="shared" si="126"/>
        <v>44.6</v>
      </c>
      <c r="AB56" s="8">
        <f t="shared" si="126"/>
        <v>45.800000000000004</v>
      </c>
      <c r="AC56" s="8">
        <f t="shared" si="126"/>
        <v>47.000000000000007</v>
      </c>
      <c r="AD56" s="8">
        <f t="shared" si="126"/>
        <v>48.20000000000001</v>
      </c>
      <c r="AE56" s="8">
        <f t="shared" si="126"/>
        <v>49.400000000000013</v>
      </c>
      <c r="AF56" s="8">
        <f t="shared" si="126"/>
        <v>50.600000000000016</v>
      </c>
      <c r="AG56" s="8">
        <f t="shared" si="126"/>
        <v>51.800000000000018</v>
      </c>
      <c r="AH56" s="8">
        <f t="shared" si="126"/>
        <v>53.000000000000021</v>
      </c>
      <c r="AI56" s="8">
        <f t="shared" si="135"/>
        <v>54.200000000000024</v>
      </c>
      <c r="AJ56" s="8">
        <f t="shared" si="127"/>
        <v>55.400000000000027</v>
      </c>
      <c r="AK56" s="8">
        <f t="shared" si="127"/>
        <v>56.60000000000003</v>
      </c>
      <c r="AL56" s="8">
        <f t="shared" si="127"/>
        <v>57.800000000000033</v>
      </c>
      <c r="AM56" s="8">
        <f t="shared" si="128"/>
        <v>59.000000000000036</v>
      </c>
      <c r="AN56" s="8">
        <f t="shared" si="129"/>
        <v>60.800000000000026</v>
      </c>
      <c r="AO56" s="8">
        <f t="shared" si="129"/>
        <v>62.000000000000028</v>
      </c>
      <c r="AP56" s="8">
        <f t="shared" si="129"/>
        <v>63.200000000000031</v>
      </c>
      <c r="AQ56" s="8">
        <f t="shared" si="130"/>
        <v>64.200000000000031</v>
      </c>
      <c r="AR56" s="8">
        <f t="shared" si="130"/>
        <v>65.200000000000045</v>
      </c>
      <c r="AS56" s="8">
        <f t="shared" si="130"/>
        <v>66.200000000000045</v>
      </c>
      <c r="AT56" s="8">
        <f t="shared" si="130"/>
        <v>67.200000000000045</v>
      </c>
      <c r="AU56" s="8">
        <f t="shared" si="130"/>
        <v>68.200000000000045</v>
      </c>
      <c r="AV56" s="8">
        <f t="shared" si="130"/>
        <v>69.400000000000048</v>
      </c>
      <c r="AW56" s="8">
        <f t="shared" si="131"/>
        <v>70.600000000000051</v>
      </c>
      <c r="AX56" s="8">
        <f t="shared" si="131"/>
        <v>71.800000000000054</v>
      </c>
      <c r="AY56" s="8">
        <f t="shared" si="131"/>
        <v>73.000000000000057</v>
      </c>
      <c r="AZ56" s="8">
        <f t="shared" si="131"/>
        <v>74.20000000000006</v>
      </c>
      <c r="BA56" s="8">
        <f t="shared" si="131"/>
        <v>75.20000000000006</v>
      </c>
      <c r="BB56" s="8">
        <f t="shared" si="131"/>
        <v>76.20000000000006</v>
      </c>
      <c r="BC56" s="8">
        <f t="shared" si="132"/>
        <v>77.20000000000006</v>
      </c>
      <c r="BD56" s="8">
        <f t="shared" si="132"/>
        <v>78.20000000000006</v>
      </c>
      <c r="BE56" s="8">
        <f t="shared" si="132"/>
        <v>79.20000000000006</v>
      </c>
      <c r="BF56" s="8">
        <f t="shared" si="132"/>
        <v>80.20000000000006</v>
      </c>
      <c r="BG56" s="8">
        <f t="shared" si="132"/>
        <v>81.20000000000006</v>
      </c>
      <c r="BH56" s="8">
        <f t="shared" si="132"/>
        <v>82.20000000000006</v>
      </c>
      <c r="BI56" s="8">
        <f t="shared" si="132"/>
        <v>83.20000000000006</v>
      </c>
      <c r="BJ56" s="9">
        <f t="shared" si="132"/>
        <v>84.20000000000006</v>
      </c>
      <c r="BM56" s="165">
        <v>54</v>
      </c>
    </row>
    <row r="57" spans="1:65" ht="21" x14ac:dyDescent="0.35">
      <c r="A57" s="18">
        <v>-14</v>
      </c>
      <c r="B57" s="8">
        <v>13</v>
      </c>
      <c r="C57" s="8">
        <f t="shared" si="133"/>
        <v>14.759999999999996</v>
      </c>
      <c r="D57" s="8">
        <f t="shared" si="134"/>
        <v>16.600000000000005</v>
      </c>
      <c r="E57" s="8">
        <f t="shared" si="125"/>
        <v>18.599999999999998</v>
      </c>
      <c r="F57" s="8">
        <f t="shared" si="125"/>
        <v>20.2</v>
      </c>
      <c r="G57" s="8">
        <f t="shared" si="125"/>
        <v>21.8</v>
      </c>
      <c r="H57" s="8">
        <f t="shared" si="125"/>
        <v>22.8</v>
      </c>
      <c r="I57" s="8">
        <f t="shared" si="125"/>
        <v>23.8</v>
      </c>
      <c r="J57" s="8">
        <f t="shared" si="125"/>
        <v>24.8</v>
      </c>
      <c r="K57" s="8">
        <f t="shared" si="125"/>
        <v>25.8</v>
      </c>
      <c r="L57" s="8">
        <f t="shared" si="125"/>
        <v>26.8</v>
      </c>
      <c r="M57" s="8">
        <f t="shared" si="125"/>
        <v>28</v>
      </c>
      <c r="N57" s="8">
        <f t="shared" si="125"/>
        <v>29.2</v>
      </c>
      <c r="O57" s="8">
        <f t="shared" si="125"/>
        <v>30.4</v>
      </c>
      <c r="P57" s="8">
        <f t="shared" si="125"/>
        <v>31.599999999999998</v>
      </c>
      <c r="Q57" s="8">
        <f t="shared" si="125"/>
        <v>32.800000000000011</v>
      </c>
      <c r="R57" s="8">
        <f t="shared" si="125"/>
        <v>33.800000000000011</v>
      </c>
      <c r="S57" s="8">
        <f t="shared" si="126"/>
        <v>34.800000000000011</v>
      </c>
      <c r="T57" s="8">
        <f t="shared" si="126"/>
        <v>35.800000000000011</v>
      </c>
      <c r="U57" s="8">
        <f t="shared" si="126"/>
        <v>36.800000000000011</v>
      </c>
      <c r="V57" s="8">
        <f t="shared" si="126"/>
        <v>37.800000000000011</v>
      </c>
      <c r="W57" s="8">
        <f t="shared" si="126"/>
        <v>39.20000000000001</v>
      </c>
      <c r="X57" s="8">
        <f t="shared" si="126"/>
        <v>40.600000000000009</v>
      </c>
      <c r="Y57" s="8">
        <f t="shared" si="126"/>
        <v>42.000000000000007</v>
      </c>
      <c r="Z57" s="8">
        <f t="shared" si="126"/>
        <v>43.400000000000006</v>
      </c>
      <c r="AA57" s="8">
        <f t="shared" si="126"/>
        <v>44.800000000000004</v>
      </c>
      <c r="AB57" s="8">
        <f t="shared" si="126"/>
        <v>46.000000000000007</v>
      </c>
      <c r="AC57" s="8">
        <f t="shared" si="126"/>
        <v>47.20000000000001</v>
      </c>
      <c r="AD57" s="8">
        <f t="shared" si="126"/>
        <v>48.400000000000013</v>
      </c>
      <c r="AE57" s="8">
        <f t="shared" si="126"/>
        <v>49.600000000000016</v>
      </c>
      <c r="AF57" s="8">
        <f t="shared" si="126"/>
        <v>50.800000000000018</v>
      </c>
      <c r="AG57" s="8">
        <f t="shared" si="126"/>
        <v>52.000000000000021</v>
      </c>
      <c r="AH57" s="8">
        <f t="shared" si="126"/>
        <v>53.200000000000024</v>
      </c>
      <c r="AI57" s="8">
        <f t="shared" si="135"/>
        <v>54.400000000000027</v>
      </c>
      <c r="AJ57" s="8">
        <f t="shared" si="127"/>
        <v>55.60000000000003</v>
      </c>
      <c r="AK57" s="8">
        <f t="shared" si="127"/>
        <v>56.800000000000033</v>
      </c>
      <c r="AL57" s="8">
        <f t="shared" si="127"/>
        <v>58.000000000000036</v>
      </c>
      <c r="AM57" s="8">
        <f t="shared" si="128"/>
        <v>59.200000000000038</v>
      </c>
      <c r="AN57" s="8">
        <f t="shared" si="129"/>
        <v>61.200000000000024</v>
      </c>
      <c r="AO57" s="8">
        <f t="shared" si="129"/>
        <v>62.400000000000027</v>
      </c>
      <c r="AP57" s="8">
        <f t="shared" si="129"/>
        <v>63.60000000000003</v>
      </c>
      <c r="AQ57" s="8">
        <f t="shared" si="130"/>
        <v>64.600000000000037</v>
      </c>
      <c r="AR57" s="8">
        <f t="shared" si="130"/>
        <v>65.600000000000051</v>
      </c>
      <c r="AS57" s="8">
        <f t="shared" si="130"/>
        <v>66.600000000000051</v>
      </c>
      <c r="AT57" s="8">
        <f t="shared" si="130"/>
        <v>67.600000000000051</v>
      </c>
      <c r="AU57" s="8">
        <f t="shared" si="130"/>
        <v>68.600000000000051</v>
      </c>
      <c r="AV57" s="8">
        <f t="shared" si="130"/>
        <v>69.800000000000054</v>
      </c>
      <c r="AW57" s="8">
        <f t="shared" si="131"/>
        <v>71.000000000000057</v>
      </c>
      <c r="AX57" s="8">
        <f t="shared" si="131"/>
        <v>72.20000000000006</v>
      </c>
      <c r="AY57" s="8">
        <f t="shared" si="131"/>
        <v>73.400000000000063</v>
      </c>
      <c r="AZ57" s="8">
        <f t="shared" si="131"/>
        <v>74.600000000000065</v>
      </c>
      <c r="BA57" s="8">
        <f t="shared" si="131"/>
        <v>75.600000000000065</v>
      </c>
      <c r="BB57" s="8">
        <f t="shared" si="131"/>
        <v>76.600000000000065</v>
      </c>
      <c r="BC57" s="8">
        <f t="shared" si="132"/>
        <v>77.600000000000065</v>
      </c>
      <c r="BD57" s="8">
        <f t="shared" si="132"/>
        <v>78.600000000000065</v>
      </c>
      <c r="BE57" s="8">
        <f t="shared" si="132"/>
        <v>79.600000000000065</v>
      </c>
      <c r="BF57" s="8">
        <f t="shared" si="132"/>
        <v>80.600000000000065</v>
      </c>
      <c r="BG57" s="8">
        <f t="shared" si="132"/>
        <v>81.600000000000065</v>
      </c>
      <c r="BH57" s="8">
        <f t="shared" si="132"/>
        <v>82.600000000000065</v>
      </c>
      <c r="BI57" s="8">
        <f t="shared" si="132"/>
        <v>83.600000000000065</v>
      </c>
      <c r="BJ57" s="9">
        <f t="shared" si="132"/>
        <v>84.600000000000065</v>
      </c>
      <c r="BM57" s="165">
        <v>55</v>
      </c>
    </row>
    <row r="58" spans="1:65" ht="21" x14ac:dyDescent="0.35">
      <c r="A58" s="18">
        <v>-15</v>
      </c>
      <c r="B58" s="5">
        <v>13</v>
      </c>
      <c r="C58" s="8">
        <f>B58+1.8</f>
        <v>14.8</v>
      </c>
      <c r="D58" s="8">
        <f t="shared" ref="D58:G58" si="136">C58+1.8</f>
        <v>16.600000000000001</v>
      </c>
      <c r="E58" s="8">
        <f t="shared" si="136"/>
        <v>18.400000000000002</v>
      </c>
      <c r="F58" s="8">
        <f t="shared" si="136"/>
        <v>20.200000000000003</v>
      </c>
      <c r="G58" s="5">
        <f t="shared" si="136"/>
        <v>22.000000000000004</v>
      </c>
      <c r="H58" s="8">
        <f>G58+1</f>
        <v>23.000000000000004</v>
      </c>
      <c r="I58" s="8">
        <f t="shared" ref="I58:L58" si="137">H58+1</f>
        <v>24.000000000000004</v>
      </c>
      <c r="J58" s="8">
        <f t="shared" si="137"/>
        <v>25.000000000000004</v>
      </c>
      <c r="K58" s="8">
        <f t="shared" si="137"/>
        <v>26.000000000000004</v>
      </c>
      <c r="L58" s="5">
        <f t="shared" si="137"/>
        <v>27.000000000000004</v>
      </c>
      <c r="M58" s="8">
        <f t="shared" ref="M58:Q58" si="138">L58+1.2</f>
        <v>28.200000000000003</v>
      </c>
      <c r="N58" s="8">
        <f t="shared" si="138"/>
        <v>29.400000000000002</v>
      </c>
      <c r="O58" s="8">
        <f t="shared" si="138"/>
        <v>30.6</v>
      </c>
      <c r="P58" s="8">
        <f t="shared" si="138"/>
        <v>31.8</v>
      </c>
      <c r="Q58" s="5">
        <f t="shared" si="138"/>
        <v>33</v>
      </c>
      <c r="R58" s="8">
        <f>Q58+1</f>
        <v>34</v>
      </c>
      <c r="S58" s="8">
        <f t="shared" ref="S58:V58" si="139">R58+1</f>
        <v>35</v>
      </c>
      <c r="T58" s="8">
        <f t="shared" si="139"/>
        <v>36</v>
      </c>
      <c r="U58" s="8">
        <f t="shared" si="139"/>
        <v>37</v>
      </c>
      <c r="V58" s="5">
        <f t="shared" si="139"/>
        <v>38</v>
      </c>
      <c r="W58" s="8">
        <f t="shared" ref="W58:AA58" si="140">V58+1.4</f>
        <v>39.4</v>
      </c>
      <c r="X58" s="8">
        <f t="shared" si="140"/>
        <v>40.799999999999997</v>
      </c>
      <c r="Y58" s="8">
        <f t="shared" si="140"/>
        <v>42.199999999999996</v>
      </c>
      <c r="Z58" s="8">
        <f t="shared" si="140"/>
        <v>43.599999999999994</v>
      </c>
      <c r="AA58" s="5">
        <f t="shared" si="140"/>
        <v>44.999999999999993</v>
      </c>
      <c r="AB58" s="8">
        <f>AA58+1.2</f>
        <v>46.199999999999996</v>
      </c>
      <c r="AC58" s="8">
        <f t="shared" ref="AC58:AE58" si="141">AB58+1.2</f>
        <v>47.4</v>
      </c>
      <c r="AD58" s="8">
        <f t="shared" si="141"/>
        <v>48.6</v>
      </c>
      <c r="AE58" s="8">
        <f t="shared" si="141"/>
        <v>49.800000000000004</v>
      </c>
      <c r="AF58" s="5">
        <f>AE58+1.2</f>
        <v>51.000000000000007</v>
      </c>
      <c r="AG58" s="8">
        <f t="shared" ref="AG58:AK58" si="142">AF58+1.2</f>
        <v>52.20000000000001</v>
      </c>
      <c r="AH58" s="8">
        <f t="shared" si="142"/>
        <v>53.400000000000013</v>
      </c>
      <c r="AI58" s="8">
        <f t="shared" si="142"/>
        <v>54.600000000000016</v>
      </c>
      <c r="AJ58" s="8">
        <f t="shared" si="142"/>
        <v>55.800000000000018</v>
      </c>
      <c r="AK58" s="5">
        <f t="shared" si="142"/>
        <v>57.000000000000021</v>
      </c>
      <c r="AL58" s="8">
        <f>AK58+1.4</f>
        <v>58.40000000000002</v>
      </c>
      <c r="AM58" s="8">
        <f t="shared" ref="AM58:AP58" si="143">AL58+1.4</f>
        <v>59.800000000000018</v>
      </c>
      <c r="AN58" s="8">
        <f t="shared" si="143"/>
        <v>61.200000000000017</v>
      </c>
      <c r="AO58" s="8">
        <f t="shared" si="143"/>
        <v>62.600000000000016</v>
      </c>
      <c r="AP58" s="5">
        <f t="shared" si="143"/>
        <v>64.000000000000014</v>
      </c>
      <c r="AQ58" s="8">
        <f>AP58+1</f>
        <v>65.000000000000014</v>
      </c>
      <c r="AR58" s="8">
        <f t="shared" ref="AR58:AU58" si="144">AQ58+1</f>
        <v>66.000000000000014</v>
      </c>
      <c r="AS58" s="8">
        <f t="shared" si="144"/>
        <v>67.000000000000014</v>
      </c>
      <c r="AT58" s="8">
        <f t="shared" si="144"/>
        <v>68.000000000000014</v>
      </c>
      <c r="AU58" s="5">
        <f t="shared" si="144"/>
        <v>69.000000000000014</v>
      </c>
      <c r="AV58" s="8">
        <f>AU58+1.2</f>
        <v>70.200000000000017</v>
      </c>
      <c r="AW58" s="8">
        <f t="shared" ref="AW58:AZ58" si="145">AV58+1.2</f>
        <v>71.40000000000002</v>
      </c>
      <c r="AX58" s="8">
        <f t="shared" si="145"/>
        <v>72.600000000000023</v>
      </c>
      <c r="AY58" s="8">
        <f t="shared" si="145"/>
        <v>73.800000000000026</v>
      </c>
      <c r="AZ58" s="5">
        <f t="shared" si="145"/>
        <v>75.000000000000028</v>
      </c>
      <c r="BA58" s="8">
        <f>AZ58+1</f>
        <v>76.000000000000028</v>
      </c>
      <c r="BB58" s="8">
        <f t="shared" ref="BB58:BJ58" si="146">BA58+1</f>
        <v>77.000000000000028</v>
      </c>
      <c r="BC58" s="8">
        <f t="shared" si="146"/>
        <v>78.000000000000028</v>
      </c>
      <c r="BD58" s="8">
        <f t="shared" si="146"/>
        <v>79.000000000000028</v>
      </c>
      <c r="BE58" s="5">
        <f t="shared" si="146"/>
        <v>80.000000000000028</v>
      </c>
      <c r="BF58" s="8">
        <f t="shared" si="146"/>
        <v>81.000000000000028</v>
      </c>
      <c r="BG58" s="8">
        <f t="shared" si="146"/>
        <v>82.000000000000028</v>
      </c>
      <c r="BH58" s="8">
        <f t="shared" si="146"/>
        <v>83.000000000000028</v>
      </c>
      <c r="BI58" s="8">
        <f t="shared" si="146"/>
        <v>84.000000000000028</v>
      </c>
      <c r="BJ58" s="13">
        <f t="shared" si="146"/>
        <v>85.000000000000028</v>
      </c>
      <c r="BM58" s="165">
        <v>56</v>
      </c>
    </row>
    <row r="59" spans="1:65" ht="21" x14ac:dyDescent="0.35">
      <c r="A59" s="18">
        <v>-16</v>
      </c>
      <c r="B59" s="8">
        <f t="shared" ref="B59:Q62" si="147">B58+0.2</f>
        <v>13.2</v>
      </c>
      <c r="C59" s="8">
        <f t="shared" si="147"/>
        <v>15</v>
      </c>
      <c r="D59" s="8">
        <f t="shared" si="147"/>
        <v>16.8</v>
      </c>
      <c r="E59" s="8">
        <f t="shared" si="147"/>
        <v>18.600000000000001</v>
      </c>
      <c r="F59" s="8">
        <f t="shared" si="147"/>
        <v>20.400000000000002</v>
      </c>
      <c r="G59" s="8">
        <f t="shared" si="147"/>
        <v>22.200000000000003</v>
      </c>
      <c r="H59" s="8">
        <f t="shared" si="147"/>
        <v>23.200000000000003</v>
      </c>
      <c r="I59" s="8">
        <f t="shared" si="147"/>
        <v>24.200000000000003</v>
      </c>
      <c r="J59" s="8">
        <f t="shared" si="147"/>
        <v>25.200000000000003</v>
      </c>
      <c r="K59" s="8">
        <f t="shared" si="147"/>
        <v>26.200000000000003</v>
      </c>
      <c r="L59" s="8">
        <f t="shared" si="147"/>
        <v>27.200000000000003</v>
      </c>
      <c r="M59" s="8">
        <f t="shared" si="147"/>
        <v>28.400000000000002</v>
      </c>
      <c r="N59" s="8">
        <f t="shared" si="147"/>
        <v>29.6</v>
      </c>
      <c r="O59" s="8">
        <f t="shared" si="147"/>
        <v>30.8</v>
      </c>
      <c r="P59" s="8">
        <f t="shared" si="147"/>
        <v>32</v>
      </c>
      <c r="Q59" s="8">
        <f t="shared" si="147"/>
        <v>33.200000000000003</v>
      </c>
      <c r="R59" s="8">
        <f>R58+0.2</f>
        <v>34.200000000000003</v>
      </c>
      <c r="S59" s="8">
        <f t="shared" ref="S59:AH62" si="148">S58+0.2</f>
        <v>35.200000000000003</v>
      </c>
      <c r="T59" s="8">
        <f t="shared" si="148"/>
        <v>36.200000000000003</v>
      </c>
      <c r="U59" s="8">
        <f t="shared" si="148"/>
        <v>37.200000000000003</v>
      </c>
      <c r="V59" s="8">
        <f t="shared" si="148"/>
        <v>38.200000000000003</v>
      </c>
      <c r="W59" s="8">
        <f t="shared" si="148"/>
        <v>39.6</v>
      </c>
      <c r="X59" s="8">
        <f t="shared" si="148"/>
        <v>41</v>
      </c>
      <c r="Y59" s="8">
        <f t="shared" si="148"/>
        <v>42.4</v>
      </c>
      <c r="Z59" s="8">
        <f t="shared" si="148"/>
        <v>43.8</v>
      </c>
      <c r="AA59" s="8">
        <f t="shared" si="148"/>
        <v>45.199999999999996</v>
      </c>
      <c r="AB59" s="8">
        <f t="shared" si="148"/>
        <v>46.4</v>
      </c>
      <c r="AC59" s="8">
        <f t="shared" si="148"/>
        <v>47.6</v>
      </c>
      <c r="AD59" s="8">
        <f t="shared" si="148"/>
        <v>48.800000000000004</v>
      </c>
      <c r="AE59" s="8">
        <f t="shared" si="148"/>
        <v>50.000000000000007</v>
      </c>
      <c r="AF59" s="8">
        <f t="shared" si="148"/>
        <v>51.20000000000001</v>
      </c>
      <c r="AG59" s="8">
        <f t="shared" si="148"/>
        <v>52.400000000000013</v>
      </c>
      <c r="AH59" s="8">
        <f t="shared" si="148"/>
        <v>53.600000000000016</v>
      </c>
      <c r="AI59" s="8">
        <f t="shared" ref="AI59:AK62" si="149">AI58+0.4</f>
        <v>55.000000000000014</v>
      </c>
      <c r="AJ59" s="8">
        <f t="shared" si="149"/>
        <v>56.200000000000017</v>
      </c>
      <c r="AK59" s="8">
        <f>AK58+0.4</f>
        <v>57.40000000000002</v>
      </c>
      <c r="AL59" s="8">
        <f t="shared" ref="AL59:AM62" si="150">AL58+0.4</f>
        <v>58.800000000000018</v>
      </c>
      <c r="AM59" s="8">
        <f t="shared" si="150"/>
        <v>60.200000000000017</v>
      </c>
      <c r="AN59" s="8">
        <f t="shared" ref="AN59:AR62" si="151">AN58+0.2</f>
        <v>61.40000000000002</v>
      </c>
      <c r="AO59" s="8">
        <f t="shared" si="151"/>
        <v>62.800000000000018</v>
      </c>
      <c r="AP59" s="8">
        <f>AP58+0.2</f>
        <v>64.200000000000017</v>
      </c>
      <c r="AQ59" s="8">
        <f>AQ58+0.2</f>
        <v>65.200000000000017</v>
      </c>
      <c r="AR59" s="8">
        <f>AR58+0.2</f>
        <v>66.200000000000017</v>
      </c>
      <c r="AS59" s="8">
        <f t="shared" ref="AS59:AT62" si="152">AS58+0.4</f>
        <v>67.40000000000002</v>
      </c>
      <c r="AT59" s="8">
        <f t="shared" si="152"/>
        <v>68.40000000000002</v>
      </c>
      <c r="AU59" s="8">
        <f t="shared" si="130"/>
        <v>69.40000000000002</v>
      </c>
      <c r="AV59" s="8">
        <f t="shared" si="130"/>
        <v>70.600000000000023</v>
      </c>
      <c r="AW59" s="8">
        <f t="shared" si="130"/>
        <v>71.800000000000026</v>
      </c>
      <c r="AX59" s="8">
        <f t="shared" si="130"/>
        <v>73.000000000000028</v>
      </c>
      <c r="AY59" s="8">
        <f t="shared" si="130"/>
        <v>74.200000000000031</v>
      </c>
      <c r="AZ59" s="8">
        <f t="shared" si="130"/>
        <v>75.400000000000034</v>
      </c>
      <c r="BA59" s="8">
        <f t="shared" si="130"/>
        <v>76.400000000000034</v>
      </c>
      <c r="BB59" s="8">
        <f t="shared" si="130"/>
        <v>77.400000000000034</v>
      </c>
      <c r="BC59" s="8">
        <f t="shared" si="130"/>
        <v>78.400000000000034</v>
      </c>
      <c r="BD59" s="8">
        <f t="shared" si="130"/>
        <v>79.400000000000034</v>
      </c>
      <c r="BE59" s="8">
        <f t="shared" si="130"/>
        <v>80.400000000000034</v>
      </c>
      <c r="BF59" s="8">
        <f t="shared" si="130"/>
        <v>81.400000000000034</v>
      </c>
      <c r="BG59" s="8">
        <f t="shared" ref="BG59:BJ62" si="153">BG58+0.4</f>
        <v>82.400000000000034</v>
      </c>
      <c r="BH59" s="8">
        <f t="shared" si="153"/>
        <v>83.400000000000034</v>
      </c>
      <c r="BI59" s="8">
        <f t="shared" si="153"/>
        <v>84.400000000000034</v>
      </c>
      <c r="BJ59" s="9">
        <f t="shared" si="153"/>
        <v>85.400000000000034</v>
      </c>
      <c r="BM59" s="165">
        <v>57</v>
      </c>
    </row>
    <row r="60" spans="1:65" ht="21" x14ac:dyDescent="0.35">
      <c r="A60" s="18">
        <v>-17</v>
      </c>
      <c r="B60" s="8">
        <f t="shared" si="147"/>
        <v>13.399999999999999</v>
      </c>
      <c r="C60" s="8">
        <f t="shared" si="147"/>
        <v>15.2</v>
      </c>
      <c r="D60" s="8">
        <f t="shared" si="147"/>
        <v>17</v>
      </c>
      <c r="E60" s="8">
        <f t="shared" si="147"/>
        <v>18.8</v>
      </c>
      <c r="F60" s="8">
        <f t="shared" si="147"/>
        <v>20.6</v>
      </c>
      <c r="G60" s="8">
        <f t="shared" si="147"/>
        <v>22.400000000000002</v>
      </c>
      <c r="H60" s="8">
        <f t="shared" si="147"/>
        <v>23.400000000000002</v>
      </c>
      <c r="I60" s="8">
        <f t="shared" si="147"/>
        <v>24.400000000000002</v>
      </c>
      <c r="J60" s="8">
        <f t="shared" si="147"/>
        <v>25.400000000000002</v>
      </c>
      <c r="K60" s="8">
        <f t="shared" si="147"/>
        <v>26.400000000000002</v>
      </c>
      <c r="L60" s="8">
        <f t="shared" si="147"/>
        <v>27.400000000000002</v>
      </c>
      <c r="M60" s="8">
        <f t="shared" si="147"/>
        <v>28.6</v>
      </c>
      <c r="N60" s="8">
        <f t="shared" si="147"/>
        <v>29.8</v>
      </c>
      <c r="O60" s="8">
        <f t="shared" si="147"/>
        <v>31</v>
      </c>
      <c r="P60" s="8">
        <f t="shared" si="147"/>
        <v>32.200000000000003</v>
      </c>
      <c r="Q60" s="8">
        <f t="shared" si="147"/>
        <v>33.400000000000006</v>
      </c>
      <c r="R60" s="8">
        <f t="shared" ref="R60:R62" si="154">R59+0.2</f>
        <v>34.400000000000006</v>
      </c>
      <c r="S60" s="8">
        <f t="shared" si="148"/>
        <v>35.400000000000006</v>
      </c>
      <c r="T60" s="8">
        <f t="shared" si="148"/>
        <v>36.400000000000006</v>
      </c>
      <c r="U60" s="8">
        <f t="shared" si="148"/>
        <v>37.400000000000006</v>
      </c>
      <c r="V60" s="8">
        <f t="shared" si="148"/>
        <v>38.400000000000006</v>
      </c>
      <c r="W60" s="8">
        <f t="shared" si="148"/>
        <v>39.800000000000004</v>
      </c>
      <c r="X60" s="8">
        <f t="shared" si="148"/>
        <v>41.2</v>
      </c>
      <c r="Y60" s="8">
        <f t="shared" si="148"/>
        <v>42.6</v>
      </c>
      <c r="Z60" s="8">
        <f t="shared" si="148"/>
        <v>44</v>
      </c>
      <c r="AA60" s="8">
        <f t="shared" si="148"/>
        <v>45.4</v>
      </c>
      <c r="AB60" s="8">
        <f t="shared" si="148"/>
        <v>46.6</v>
      </c>
      <c r="AC60" s="8">
        <f t="shared" si="148"/>
        <v>47.800000000000004</v>
      </c>
      <c r="AD60" s="8">
        <f t="shared" si="148"/>
        <v>49.000000000000007</v>
      </c>
      <c r="AE60" s="8">
        <f t="shared" si="148"/>
        <v>50.20000000000001</v>
      </c>
      <c r="AF60" s="8">
        <f t="shared" si="148"/>
        <v>51.400000000000013</v>
      </c>
      <c r="AG60" s="8">
        <f t="shared" si="148"/>
        <v>52.600000000000016</v>
      </c>
      <c r="AH60" s="8">
        <f t="shared" si="148"/>
        <v>53.800000000000018</v>
      </c>
      <c r="AI60" s="8">
        <f t="shared" si="149"/>
        <v>55.400000000000013</v>
      </c>
      <c r="AJ60" s="8">
        <f t="shared" si="149"/>
        <v>56.600000000000016</v>
      </c>
      <c r="AK60" s="8">
        <f t="shared" si="149"/>
        <v>57.800000000000018</v>
      </c>
      <c r="AL60" s="8">
        <f t="shared" si="150"/>
        <v>59.200000000000017</v>
      </c>
      <c r="AM60" s="8">
        <f t="shared" si="150"/>
        <v>60.600000000000016</v>
      </c>
      <c r="AN60" s="8">
        <f t="shared" si="151"/>
        <v>61.600000000000023</v>
      </c>
      <c r="AO60" s="8">
        <f t="shared" si="151"/>
        <v>63.000000000000021</v>
      </c>
      <c r="AP60" s="8">
        <f t="shared" si="151"/>
        <v>64.40000000000002</v>
      </c>
      <c r="AQ60" s="8">
        <f t="shared" si="151"/>
        <v>65.40000000000002</v>
      </c>
      <c r="AR60" s="8">
        <f t="shared" si="151"/>
        <v>66.40000000000002</v>
      </c>
      <c r="AS60" s="8">
        <f t="shared" si="152"/>
        <v>67.800000000000026</v>
      </c>
      <c r="AT60" s="8">
        <f t="shared" si="152"/>
        <v>68.800000000000026</v>
      </c>
      <c r="AU60" s="8">
        <f t="shared" si="130"/>
        <v>69.800000000000026</v>
      </c>
      <c r="AV60" s="8">
        <f t="shared" si="130"/>
        <v>71.000000000000028</v>
      </c>
      <c r="AW60" s="8">
        <f t="shared" si="130"/>
        <v>72.200000000000031</v>
      </c>
      <c r="AX60" s="8">
        <f t="shared" si="130"/>
        <v>73.400000000000034</v>
      </c>
      <c r="AY60" s="8">
        <f t="shared" si="130"/>
        <v>74.600000000000037</v>
      </c>
      <c r="AZ60" s="8">
        <f t="shared" si="130"/>
        <v>75.80000000000004</v>
      </c>
      <c r="BA60" s="8">
        <f t="shared" si="130"/>
        <v>76.80000000000004</v>
      </c>
      <c r="BB60" s="8">
        <f t="shared" si="130"/>
        <v>77.80000000000004</v>
      </c>
      <c r="BC60" s="8">
        <f t="shared" si="130"/>
        <v>78.80000000000004</v>
      </c>
      <c r="BD60" s="8">
        <f t="shared" si="130"/>
        <v>79.80000000000004</v>
      </c>
      <c r="BE60" s="8">
        <f t="shared" si="130"/>
        <v>80.80000000000004</v>
      </c>
      <c r="BF60" s="8">
        <f t="shared" si="130"/>
        <v>81.80000000000004</v>
      </c>
      <c r="BG60" s="8">
        <f t="shared" si="153"/>
        <v>82.80000000000004</v>
      </c>
      <c r="BH60" s="8">
        <f t="shared" si="153"/>
        <v>83.80000000000004</v>
      </c>
      <c r="BI60" s="8">
        <f t="shared" si="153"/>
        <v>84.80000000000004</v>
      </c>
      <c r="BJ60" s="9">
        <f t="shared" si="153"/>
        <v>85.80000000000004</v>
      </c>
      <c r="BM60" s="165">
        <v>58</v>
      </c>
    </row>
    <row r="61" spans="1:65" ht="21" x14ac:dyDescent="0.35">
      <c r="A61" s="18">
        <v>-18</v>
      </c>
      <c r="B61" s="8">
        <f t="shared" si="147"/>
        <v>13.599999999999998</v>
      </c>
      <c r="C61" s="8">
        <f t="shared" si="147"/>
        <v>15.399999999999999</v>
      </c>
      <c r="D61" s="8">
        <f t="shared" si="147"/>
        <v>17.2</v>
      </c>
      <c r="E61" s="8">
        <f t="shared" si="147"/>
        <v>19</v>
      </c>
      <c r="F61" s="8">
        <f t="shared" si="147"/>
        <v>20.8</v>
      </c>
      <c r="G61" s="8">
        <f t="shared" si="147"/>
        <v>22.6</v>
      </c>
      <c r="H61" s="8">
        <f t="shared" si="147"/>
        <v>23.6</v>
      </c>
      <c r="I61" s="8">
        <f t="shared" si="147"/>
        <v>24.6</v>
      </c>
      <c r="J61" s="8">
        <f t="shared" si="147"/>
        <v>25.6</v>
      </c>
      <c r="K61" s="8">
        <f t="shared" si="147"/>
        <v>26.6</v>
      </c>
      <c r="L61" s="8">
        <f t="shared" si="147"/>
        <v>27.6</v>
      </c>
      <c r="M61" s="8">
        <f t="shared" si="147"/>
        <v>28.8</v>
      </c>
      <c r="N61" s="8">
        <f t="shared" si="147"/>
        <v>30</v>
      </c>
      <c r="O61" s="8">
        <f t="shared" si="147"/>
        <v>31.2</v>
      </c>
      <c r="P61" s="8">
        <f t="shared" si="147"/>
        <v>32.400000000000006</v>
      </c>
      <c r="Q61" s="8">
        <f t="shared" si="147"/>
        <v>33.600000000000009</v>
      </c>
      <c r="R61" s="8">
        <f t="shared" si="154"/>
        <v>34.600000000000009</v>
      </c>
      <c r="S61" s="8">
        <f t="shared" si="148"/>
        <v>35.600000000000009</v>
      </c>
      <c r="T61" s="8">
        <f t="shared" si="148"/>
        <v>36.600000000000009</v>
      </c>
      <c r="U61" s="8">
        <f t="shared" si="148"/>
        <v>37.600000000000009</v>
      </c>
      <c r="V61" s="8">
        <f t="shared" si="148"/>
        <v>38.600000000000009</v>
      </c>
      <c r="W61" s="8">
        <f t="shared" si="148"/>
        <v>40.000000000000007</v>
      </c>
      <c r="X61" s="8">
        <f t="shared" si="148"/>
        <v>41.400000000000006</v>
      </c>
      <c r="Y61" s="8">
        <f t="shared" si="148"/>
        <v>42.800000000000004</v>
      </c>
      <c r="Z61" s="8">
        <f t="shared" si="148"/>
        <v>44.2</v>
      </c>
      <c r="AA61" s="8">
        <f t="shared" si="148"/>
        <v>45.6</v>
      </c>
      <c r="AB61" s="8">
        <f t="shared" si="148"/>
        <v>46.800000000000004</v>
      </c>
      <c r="AC61" s="8">
        <f t="shared" si="148"/>
        <v>48.000000000000007</v>
      </c>
      <c r="AD61" s="8">
        <f t="shared" si="148"/>
        <v>49.20000000000001</v>
      </c>
      <c r="AE61" s="8">
        <f t="shared" si="148"/>
        <v>50.400000000000013</v>
      </c>
      <c r="AF61" s="8">
        <f t="shared" si="148"/>
        <v>51.600000000000016</v>
      </c>
      <c r="AG61" s="8">
        <f t="shared" si="148"/>
        <v>52.800000000000018</v>
      </c>
      <c r="AH61" s="8">
        <f t="shared" si="148"/>
        <v>54.000000000000021</v>
      </c>
      <c r="AI61" s="8">
        <f t="shared" si="149"/>
        <v>55.800000000000011</v>
      </c>
      <c r="AJ61" s="8">
        <f t="shared" si="149"/>
        <v>57.000000000000014</v>
      </c>
      <c r="AK61" s="8">
        <f t="shared" si="149"/>
        <v>58.200000000000017</v>
      </c>
      <c r="AL61" s="8">
        <f t="shared" si="150"/>
        <v>59.600000000000016</v>
      </c>
      <c r="AM61" s="8">
        <f t="shared" si="150"/>
        <v>61.000000000000014</v>
      </c>
      <c r="AN61" s="8">
        <f t="shared" si="151"/>
        <v>61.800000000000026</v>
      </c>
      <c r="AO61" s="8">
        <f t="shared" si="151"/>
        <v>63.200000000000024</v>
      </c>
      <c r="AP61" s="8">
        <f t="shared" si="151"/>
        <v>64.600000000000023</v>
      </c>
      <c r="AQ61" s="8">
        <f t="shared" si="151"/>
        <v>65.600000000000023</v>
      </c>
      <c r="AR61" s="8">
        <f t="shared" si="151"/>
        <v>66.600000000000023</v>
      </c>
      <c r="AS61" s="8">
        <f t="shared" si="152"/>
        <v>68.200000000000031</v>
      </c>
      <c r="AT61" s="8">
        <f t="shared" si="152"/>
        <v>69.200000000000031</v>
      </c>
      <c r="AU61" s="8">
        <f t="shared" si="130"/>
        <v>70.200000000000031</v>
      </c>
      <c r="AV61" s="8">
        <f t="shared" si="130"/>
        <v>71.400000000000034</v>
      </c>
      <c r="AW61" s="8">
        <f t="shared" si="130"/>
        <v>72.600000000000037</v>
      </c>
      <c r="AX61" s="8">
        <f t="shared" si="130"/>
        <v>73.80000000000004</v>
      </c>
      <c r="AY61" s="8">
        <f t="shared" si="130"/>
        <v>75.000000000000043</v>
      </c>
      <c r="AZ61" s="8">
        <f t="shared" si="130"/>
        <v>76.200000000000045</v>
      </c>
      <c r="BA61" s="8">
        <f t="shared" si="130"/>
        <v>77.200000000000045</v>
      </c>
      <c r="BB61" s="8">
        <f t="shared" si="130"/>
        <v>78.200000000000045</v>
      </c>
      <c r="BC61" s="8">
        <f t="shared" si="130"/>
        <v>79.200000000000045</v>
      </c>
      <c r="BD61" s="8">
        <f t="shared" si="130"/>
        <v>80.200000000000045</v>
      </c>
      <c r="BE61" s="8">
        <f t="shared" si="130"/>
        <v>81.200000000000045</v>
      </c>
      <c r="BF61" s="8">
        <f t="shared" si="130"/>
        <v>82.200000000000045</v>
      </c>
      <c r="BG61" s="8">
        <f t="shared" si="153"/>
        <v>83.200000000000045</v>
      </c>
      <c r="BH61" s="8">
        <f t="shared" si="153"/>
        <v>84.200000000000045</v>
      </c>
      <c r="BI61" s="8">
        <f t="shared" si="153"/>
        <v>85.200000000000045</v>
      </c>
      <c r="BJ61" s="9">
        <f t="shared" si="153"/>
        <v>86.200000000000045</v>
      </c>
      <c r="BM61" s="165">
        <v>59</v>
      </c>
    </row>
    <row r="62" spans="1:65" ht="21" x14ac:dyDescent="0.35">
      <c r="A62" s="18">
        <v>-19</v>
      </c>
      <c r="B62" s="8">
        <f t="shared" si="147"/>
        <v>13.799999999999997</v>
      </c>
      <c r="C62" s="8">
        <f t="shared" si="147"/>
        <v>15.599999999999998</v>
      </c>
      <c r="D62" s="8">
        <f t="shared" si="147"/>
        <v>17.399999999999999</v>
      </c>
      <c r="E62" s="8">
        <f t="shared" si="147"/>
        <v>19.2</v>
      </c>
      <c r="F62" s="8">
        <f t="shared" si="147"/>
        <v>21</v>
      </c>
      <c r="G62" s="8">
        <f t="shared" si="147"/>
        <v>22.8</v>
      </c>
      <c r="H62" s="8">
        <f t="shared" si="147"/>
        <v>23.8</v>
      </c>
      <c r="I62" s="8">
        <f t="shared" si="147"/>
        <v>24.8</v>
      </c>
      <c r="J62" s="8">
        <f t="shared" si="147"/>
        <v>25.8</v>
      </c>
      <c r="K62" s="8">
        <f t="shared" si="147"/>
        <v>26.8</v>
      </c>
      <c r="L62" s="8">
        <f t="shared" si="147"/>
        <v>27.8</v>
      </c>
      <c r="M62" s="8">
        <f t="shared" si="147"/>
        <v>29</v>
      </c>
      <c r="N62" s="8">
        <f t="shared" si="147"/>
        <v>30.2</v>
      </c>
      <c r="O62" s="8">
        <f t="shared" si="147"/>
        <v>31.4</v>
      </c>
      <c r="P62" s="8">
        <f t="shared" si="147"/>
        <v>32.600000000000009</v>
      </c>
      <c r="Q62" s="8">
        <f t="shared" si="147"/>
        <v>33.800000000000011</v>
      </c>
      <c r="R62" s="8">
        <f t="shared" si="154"/>
        <v>34.800000000000011</v>
      </c>
      <c r="S62" s="8">
        <f t="shared" si="148"/>
        <v>35.800000000000011</v>
      </c>
      <c r="T62" s="8">
        <f t="shared" si="148"/>
        <v>36.800000000000011</v>
      </c>
      <c r="U62" s="8">
        <f t="shared" si="148"/>
        <v>37.800000000000011</v>
      </c>
      <c r="V62" s="8">
        <f t="shared" si="148"/>
        <v>38.800000000000011</v>
      </c>
      <c r="W62" s="8">
        <f t="shared" si="148"/>
        <v>40.20000000000001</v>
      </c>
      <c r="X62" s="8">
        <f t="shared" si="148"/>
        <v>41.600000000000009</v>
      </c>
      <c r="Y62" s="8">
        <f t="shared" si="148"/>
        <v>43.000000000000007</v>
      </c>
      <c r="Z62" s="8">
        <f t="shared" si="148"/>
        <v>44.400000000000006</v>
      </c>
      <c r="AA62" s="8">
        <f t="shared" si="148"/>
        <v>45.800000000000004</v>
      </c>
      <c r="AB62" s="8">
        <f t="shared" si="148"/>
        <v>47.000000000000007</v>
      </c>
      <c r="AC62" s="8">
        <f t="shared" si="148"/>
        <v>48.20000000000001</v>
      </c>
      <c r="AD62" s="8">
        <f t="shared" si="148"/>
        <v>49.400000000000013</v>
      </c>
      <c r="AE62" s="8">
        <f t="shared" si="148"/>
        <v>50.600000000000016</v>
      </c>
      <c r="AF62" s="8">
        <f t="shared" si="148"/>
        <v>51.800000000000018</v>
      </c>
      <c r="AG62" s="8">
        <f t="shared" si="148"/>
        <v>53.000000000000021</v>
      </c>
      <c r="AH62" s="8">
        <f t="shared" si="148"/>
        <v>54.200000000000024</v>
      </c>
      <c r="AI62" s="8">
        <f t="shared" si="149"/>
        <v>56.20000000000001</v>
      </c>
      <c r="AJ62" s="8">
        <f t="shared" si="149"/>
        <v>57.400000000000013</v>
      </c>
      <c r="AK62" s="8">
        <f t="shared" si="149"/>
        <v>58.600000000000016</v>
      </c>
      <c r="AL62" s="8">
        <f t="shared" si="150"/>
        <v>60.000000000000014</v>
      </c>
      <c r="AM62" s="8">
        <f t="shared" si="150"/>
        <v>61.400000000000013</v>
      </c>
      <c r="AN62" s="8">
        <f t="shared" si="151"/>
        <v>62.000000000000028</v>
      </c>
      <c r="AO62" s="8">
        <f t="shared" si="151"/>
        <v>63.400000000000027</v>
      </c>
      <c r="AP62" s="8">
        <f t="shared" si="151"/>
        <v>64.800000000000026</v>
      </c>
      <c r="AQ62" s="8">
        <f t="shared" si="151"/>
        <v>65.800000000000026</v>
      </c>
      <c r="AR62" s="8">
        <f t="shared" si="151"/>
        <v>66.800000000000026</v>
      </c>
      <c r="AS62" s="8">
        <f t="shared" si="152"/>
        <v>68.600000000000037</v>
      </c>
      <c r="AT62" s="8">
        <f t="shared" si="152"/>
        <v>69.600000000000037</v>
      </c>
      <c r="AU62" s="8">
        <f t="shared" si="130"/>
        <v>70.600000000000037</v>
      </c>
      <c r="AV62" s="8">
        <f t="shared" si="130"/>
        <v>71.80000000000004</v>
      </c>
      <c r="AW62" s="8">
        <f t="shared" si="130"/>
        <v>73.000000000000043</v>
      </c>
      <c r="AX62" s="8">
        <f t="shared" si="130"/>
        <v>74.200000000000045</v>
      </c>
      <c r="AY62" s="8">
        <f t="shared" si="130"/>
        <v>75.400000000000048</v>
      </c>
      <c r="AZ62" s="8">
        <f t="shared" si="130"/>
        <v>76.600000000000051</v>
      </c>
      <c r="BA62" s="8">
        <f t="shared" si="130"/>
        <v>77.600000000000051</v>
      </c>
      <c r="BB62" s="8">
        <f t="shared" si="130"/>
        <v>78.600000000000051</v>
      </c>
      <c r="BC62" s="8">
        <f t="shared" si="130"/>
        <v>79.600000000000051</v>
      </c>
      <c r="BD62" s="8">
        <f t="shared" si="130"/>
        <v>80.600000000000051</v>
      </c>
      <c r="BE62" s="8">
        <f t="shared" si="130"/>
        <v>81.600000000000051</v>
      </c>
      <c r="BF62" s="8">
        <f t="shared" si="130"/>
        <v>82.600000000000051</v>
      </c>
      <c r="BG62" s="8">
        <f t="shared" si="153"/>
        <v>83.600000000000051</v>
      </c>
      <c r="BH62" s="8">
        <f t="shared" si="153"/>
        <v>84.600000000000051</v>
      </c>
      <c r="BI62" s="8">
        <f t="shared" si="153"/>
        <v>85.600000000000051</v>
      </c>
      <c r="BJ62" s="9">
        <f t="shared" si="153"/>
        <v>86.600000000000051</v>
      </c>
      <c r="BM62" s="165">
        <v>60</v>
      </c>
    </row>
    <row r="63" spans="1:65" ht="21.75" thickBot="1" x14ac:dyDescent="0.4">
      <c r="A63" s="19">
        <v>-20</v>
      </c>
      <c r="B63" s="14">
        <v>14</v>
      </c>
      <c r="C63" s="15">
        <f>B63+1.8</f>
        <v>15.8</v>
      </c>
      <c r="D63" s="15">
        <f t="shared" ref="D63:G63" si="155">C63+1.8</f>
        <v>17.600000000000001</v>
      </c>
      <c r="E63" s="15">
        <f t="shared" si="155"/>
        <v>19.400000000000002</v>
      </c>
      <c r="F63" s="15">
        <f t="shared" si="155"/>
        <v>21.200000000000003</v>
      </c>
      <c r="G63" s="14">
        <f t="shared" si="155"/>
        <v>23.000000000000004</v>
      </c>
      <c r="H63" s="15">
        <f>G63+1</f>
        <v>24.000000000000004</v>
      </c>
      <c r="I63" s="15">
        <f t="shared" ref="I63:L63" si="156">H63+1</f>
        <v>25.000000000000004</v>
      </c>
      <c r="J63" s="15">
        <f t="shared" si="156"/>
        <v>26.000000000000004</v>
      </c>
      <c r="K63" s="15">
        <f t="shared" si="156"/>
        <v>27.000000000000004</v>
      </c>
      <c r="L63" s="14">
        <f t="shared" si="156"/>
        <v>28.000000000000004</v>
      </c>
      <c r="M63" s="15">
        <f>L63+1.2</f>
        <v>29.200000000000003</v>
      </c>
      <c r="N63" s="15">
        <f t="shared" ref="N63:Q63" si="157">M63+1.2</f>
        <v>30.400000000000002</v>
      </c>
      <c r="O63" s="15">
        <f t="shared" si="157"/>
        <v>31.6</v>
      </c>
      <c r="P63" s="15">
        <f t="shared" si="157"/>
        <v>32.800000000000004</v>
      </c>
      <c r="Q63" s="14">
        <f t="shared" si="157"/>
        <v>34.000000000000007</v>
      </c>
      <c r="R63" s="15">
        <f>Q63+1</f>
        <v>35.000000000000007</v>
      </c>
      <c r="S63" s="15">
        <f t="shared" ref="S63:U63" si="158">R63+1</f>
        <v>36.000000000000007</v>
      </c>
      <c r="T63" s="15">
        <f t="shared" si="158"/>
        <v>37.000000000000007</v>
      </c>
      <c r="U63" s="15">
        <f t="shared" si="158"/>
        <v>38.000000000000007</v>
      </c>
      <c r="V63" s="14">
        <f>U63+1</f>
        <v>39.000000000000007</v>
      </c>
      <c r="W63" s="15">
        <f t="shared" ref="W63:AA63" si="159">V63+1.4</f>
        <v>40.400000000000006</v>
      </c>
      <c r="X63" s="15">
        <f t="shared" si="159"/>
        <v>41.800000000000004</v>
      </c>
      <c r="Y63" s="15">
        <f t="shared" si="159"/>
        <v>43.2</v>
      </c>
      <c r="Z63" s="15">
        <f t="shared" si="159"/>
        <v>44.6</v>
      </c>
      <c r="AA63" s="14">
        <f t="shared" si="159"/>
        <v>46</v>
      </c>
      <c r="AB63" s="15">
        <f>AA63+1.2</f>
        <v>47.2</v>
      </c>
      <c r="AC63" s="15">
        <f t="shared" ref="AC63:AE63" si="160">AB63+1.2</f>
        <v>48.400000000000006</v>
      </c>
      <c r="AD63" s="15">
        <f t="shared" si="160"/>
        <v>49.600000000000009</v>
      </c>
      <c r="AE63" s="15">
        <f t="shared" si="160"/>
        <v>50.800000000000011</v>
      </c>
      <c r="AF63" s="14">
        <f>AE63+1.2</f>
        <v>52.000000000000014</v>
      </c>
      <c r="AG63" s="15">
        <f>AF63+1.4</f>
        <v>53.400000000000013</v>
      </c>
      <c r="AH63" s="15">
        <f t="shared" ref="AH63:AK63" si="161">AG63+1.4</f>
        <v>54.800000000000011</v>
      </c>
      <c r="AI63" s="15">
        <f t="shared" si="161"/>
        <v>56.20000000000001</v>
      </c>
      <c r="AJ63" s="15">
        <f t="shared" si="161"/>
        <v>57.600000000000009</v>
      </c>
      <c r="AK63" s="14">
        <f t="shared" si="161"/>
        <v>59.000000000000007</v>
      </c>
      <c r="AL63" s="15">
        <f>AK63+1.2</f>
        <v>60.20000000000001</v>
      </c>
      <c r="AM63" s="15">
        <f t="shared" ref="AM63:AP63" si="162">AL63+1.2</f>
        <v>61.400000000000013</v>
      </c>
      <c r="AN63" s="15">
        <f t="shared" si="162"/>
        <v>62.600000000000016</v>
      </c>
      <c r="AO63" s="15">
        <f t="shared" si="162"/>
        <v>63.800000000000018</v>
      </c>
      <c r="AP63" s="14">
        <f t="shared" si="162"/>
        <v>65.000000000000014</v>
      </c>
      <c r="AQ63" s="15">
        <f>AP63+1.2</f>
        <v>66.200000000000017</v>
      </c>
      <c r="AR63" s="15">
        <f t="shared" ref="AR63:AZ63" si="163">AQ63+1.2</f>
        <v>67.40000000000002</v>
      </c>
      <c r="AS63" s="15">
        <f t="shared" si="163"/>
        <v>68.600000000000023</v>
      </c>
      <c r="AT63" s="15">
        <f t="shared" si="163"/>
        <v>69.800000000000026</v>
      </c>
      <c r="AU63" s="14">
        <f t="shared" si="163"/>
        <v>71.000000000000028</v>
      </c>
      <c r="AV63" s="15">
        <f t="shared" si="163"/>
        <v>72.200000000000031</v>
      </c>
      <c r="AW63" s="15">
        <f t="shared" si="163"/>
        <v>73.400000000000034</v>
      </c>
      <c r="AX63" s="15">
        <f t="shared" si="163"/>
        <v>74.600000000000037</v>
      </c>
      <c r="AY63" s="15">
        <f t="shared" si="163"/>
        <v>75.80000000000004</v>
      </c>
      <c r="AZ63" s="14">
        <f t="shared" si="163"/>
        <v>77.000000000000043</v>
      </c>
      <c r="BA63" s="15">
        <f>AZ63+1</f>
        <v>78.000000000000043</v>
      </c>
      <c r="BB63" s="15">
        <f t="shared" ref="BB63:BE63" si="164">BA63+1</f>
        <v>79.000000000000043</v>
      </c>
      <c r="BC63" s="15">
        <f t="shared" si="164"/>
        <v>80.000000000000043</v>
      </c>
      <c r="BD63" s="15">
        <f t="shared" si="164"/>
        <v>81.000000000000043</v>
      </c>
      <c r="BE63" s="14">
        <f t="shared" si="164"/>
        <v>82.000000000000043</v>
      </c>
      <c r="BF63" s="15">
        <f>BE63+1</f>
        <v>83.000000000000043</v>
      </c>
      <c r="BG63" s="15">
        <f t="shared" ref="BG63:BJ63" si="165">BF63+1</f>
        <v>84.000000000000043</v>
      </c>
      <c r="BH63" s="15">
        <f t="shared" si="165"/>
        <v>85.000000000000043</v>
      </c>
      <c r="BI63" s="15">
        <f t="shared" si="165"/>
        <v>86.000000000000043</v>
      </c>
      <c r="BJ63" s="16">
        <f t="shared" si="165"/>
        <v>87.000000000000043</v>
      </c>
      <c r="BM63" s="165">
        <v>61</v>
      </c>
    </row>
    <row r="64" spans="1:65" ht="21" x14ac:dyDescent="0.35">
      <c r="BM64" s="165">
        <v>62</v>
      </c>
    </row>
    <row r="65" spans="65:65" ht="21" x14ac:dyDescent="0.35">
      <c r="BM65" s="165">
        <v>63</v>
      </c>
    </row>
    <row r="66" spans="65:65" ht="21" x14ac:dyDescent="0.35">
      <c r="BM66" s="165">
        <v>64</v>
      </c>
    </row>
    <row r="67" spans="65:65" ht="21" x14ac:dyDescent="0.35">
      <c r="BM67" s="165">
        <v>65</v>
      </c>
    </row>
    <row r="68" spans="65:65" ht="21" x14ac:dyDescent="0.35">
      <c r="BM68" s="165">
        <v>66</v>
      </c>
    </row>
    <row r="69" spans="65:65" ht="21" x14ac:dyDescent="0.35">
      <c r="BM69" s="165">
        <v>67</v>
      </c>
    </row>
    <row r="70" spans="65:65" ht="21" x14ac:dyDescent="0.35">
      <c r="BM70" s="165">
        <v>68</v>
      </c>
    </row>
    <row r="71" spans="65:65" ht="21" x14ac:dyDescent="0.35">
      <c r="BM71" s="165">
        <v>69</v>
      </c>
    </row>
    <row r="72" spans="65:65" ht="21" x14ac:dyDescent="0.35">
      <c r="BM72" s="165">
        <v>70</v>
      </c>
    </row>
    <row r="73" spans="65:65" ht="21" x14ac:dyDescent="0.35">
      <c r="BM73" s="165">
        <v>71</v>
      </c>
    </row>
    <row r="74" spans="65:65" ht="21" x14ac:dyDescent="0.35">
      <c r="BM74" s="165">
        <v>72</v>
      </c>
    </row>
    <row r="75" spans="65:65" ht="21" x14ac:dyDescent="0.35">
      <c r="BM75" s="165">
        <v>73</v>
      </c>
    </row>
    <row r="76" spans="65:65" ht="21" x14ac:dyDescent="0.35">
      <c r="BM76" s="165">
        <v>74</v>
      </c>
    </row>
    <row r="77" spans="65:65" ht="21" x14ac:dyDescent="0.35">
      <c r="BM77" s="165">
        <v>75</v>
      </c>
    </row>
    <row r="78" spans="65:65" ht="21" x14ac:dyDescent="0.35">
      <c r="BM78" s="165">
        <v>76</v>
      </c>
    </row>
    <row r="79" spans="65:65" ht="21" x14ac:dyDescent="0.35">
      <c r="BM79" s="165">
        <v>77</v>
      </c>
    </row>
    <row r="80" spans="65:65" ht="21" x14ac:dyDescent="0.35">
      <c r="BM80" s="165">
        <v>78</v>
      </c>
    </row>
    <row r="81" spans="65:65" ht="21" x14ac:dyDescent="0.35">
      <c r="BM81" s="165">
        <v>79</v>
      </c>
    </row>
    <row r="82" spans="65:65" ht="21" x14ac:dyDescent="0.35">
      <c r="BM82" s="165">
        <v>80</v>
      </c>
    </row>
    <row r="83" spans="65:65" ht="21" x14ac:dyDescent="0.35">
      <c r="BM83" s="165">
        <v>81</v>
      </c>
    </row>
    <row r="84" spans="65:65" ht="21" x14ac:dyDescent="0.35">
      <c r="BM84" s="165">
        <v>82</v>
      </c>
    </row>
    <row r="85" spans="65:65" ht="21" x14ac:dyDescent="0.35">
      <c r="BM85" s="165">
        <v>83</v>
      </c>
    </row>
    <row r="86" spans="65:65" ht="21" x14ac:dyDescent="0.35">
      <c r="BM86" s="165">
        <v>84</v>
      </c>
    </row>
    <row r="87" spans="65:65" ht="21" x14ac:dyDescent="0.35">
      <c r="BM87" s="165">
        <v>85</v>
      </c>
    </row>
    <row r="88" spans="65:65" ht="21" x14ac:dyDescent="0.35">
      <c r="BM88" s="165">
        <v>86</v>
      </c>
    </row>
    <row r="89" spans="65:65" ht="21" x14ac:dyDescent="0.35">
      <c r="BM89" s="165">
        <v>87</v>
      </c>
    </row>
  </sheetData>
  <mergeCells count="1">
    <mergeCell ref="B2:BJ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ЯТЖ</vt:lpstr>
      <vt:lpstr>сод-е ЭГ в ОЖ</vt:lpstr>
      <vt:lpstr>ЯТЖ!Область_печати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2019-03-09T11:59:00Z</dcterms:modified>
</cp:coreProperties>
</file>