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naj\Desktop\"/>
    </mc:Choice>
  </mc:AlternateContent>
  <bookViews>
    <workbookView xWindow="240" yWindow="15" windowWidth="20730" windowHeight="11760" tabRatio="438"/>
  </bookViews>
  <sheets>
    <sheet name="Пересчет плотности +20 C" sheetId="1" r:id="rId1"/>
    <sheet name="ДАННЫЕ " sheetId="2" r:id="rId2"/>
    <sheet name="Лист3" sheetId="3" r:id="rId3"/>
  </sheets>
  <definedNames>
    <definedName name="_xlnm.Print_Area" localSheetId="1">'ДАННЫЕ '!$A$1:$L$57</definedName>
    <definedName name="_xlnm.Print_Area" localSheetId="0">'Пересчет плотности +20 C'!$A$1:$F$23</definedName>
  </definedNames>
  <calcPr calcId="152511"/>
</workbook>
</file>

<file path=xl/calcChain.xml><?xml version="1.0" encoding="utf-8"?>
<calcChain xmlns="http://schemas.openxmlformats.org/spreadsheetml/2006/main">
  <c r="E6" i="1" l="1"/>
  <c r="B33" i="2" l="1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F6" i="1" l="1"/>
  <c r="L57" i="2" l="1"/>
  <c r="K57" i="2"/>
  <c r="J57" i="2"/>
  <c r="I57" i="2"/>
  <c r="H57" i="2"/>
  <c r="G57" i="2"/>
  <c r="F57" i="2"/>
  <c r="E57" i="2"/>
  <c r="D57" i="2"/>
  <c r="L56" i="2"/>
  <c r="K56" i="2"/>
  <c r="J56" i="2"/>
  <c r="I56" i="2"/>
  <c r="H56" i="2"/>
  <c r="G56" i="2"/>
  <c r="F56" i="2"/>
  <c r="E56" i="2"/>
  <c r="D56" i="2"/>
  <c r="L55" i="2"/>
  <c r="K55" i="2"/>
  <c r="J55" i="2"/>
  <c r="I55" i="2"/>
  <c r="H55" i="2"/>
  <c r="G55" i="2"/>
  <c r="F55" i="2"/>
  <c r="E55" i="2"/>
  <c r="D55" i="2"/>
  <c r="L54" i="2"/>
  <c r="K54" i="2"/>
  <c r="J54" i="2"/>
  <c r="I54" i="2"/>
  <c r="H54" i="2"/>
  <c r="G54" i="2"/>
  <c r="F54" i="2"/>
  <c r="E54" i="2"/>
  <c r="D54" i="2"/>
  <c r="L53" i="2"/>
  <c r="K53" i="2"/>
  <c r="J53" i="2"/>
  <c r="I53" i="2"/>
  <c r="H53" i="2"/>
  <c r="G53" i="2"/>
  <c r="F53" i="2"/>
  <c r="E53" i="2"/>
  <c r="D53" i="2"/>
  <c r="L52" i="2"/>
  <c r="K52" i="2"/>
  <c r="J52" i="2"/>
  <c r="I52" i="2"/>
  <c r="H52" i="2"/>
  <c r="G52" i="2"/>
  <c r="F52" i="2"/>
  <c r="E52" i="2"/>
  <c r="D52" i="2"/>
  <c r="L51" i="2"/>
  <c r="K51" i="2"/>
  <c r="J51" i="2"/>
  <c r="I51" i="2"/>
  <c r="H51" i="2"/>
  <c r="G51" i="2"/>
  <c r="F51" i="2"/>
  <c r="E51" i="2"/>
  <c r="D51" i="2"/>
  <c r="L50" i="2"/>
  <c r="K50" i="2"/>
  <c r="J50" i="2"/>
  <c r="I50" i="2"/>
  <c r="H50" i="2"/>
  <c r="G50" i="2"/>
  <c r="F50" i="2"/>
  <c r="E50" i="2"/>
  <c r="D50" i="2"/>
  <c r="L49" i="2"/>
  <c r="K49" i="2"/>
  <c r="J49" i="2"/>
  <c r="I49" i="2"/>
  <c r="H49" i="2"/>
  <c r="G49" i="2"/>
  <c r="F49" i="2"/>
  <c r="E49" i="2"/>
  <c r="D49" i="2"/>
  <c r="L48" i="2"/>
  <c r="K48" i="2"/>
  <c r="J48" i="2"/>
  <c r="I48" i="2"/>
  <c r="H48" i="2"/>
  <c r="G48" i="2"/>
  <c r="F48" i="2"/>
  <c r="E48" i="2"/>
  <c r="D48" i="2"/>
  <c r="L47" i="2"/>
  <c r="K47" i="2"/>
  <c r="J47" i="2"/>
  <c r="I47" i="2"/>
  <c r="H47" i="2"/>
  <c r="G47" i="2"/>
  <c r="F47" i="2"/>
  <c r="E47" i="2"/>
  <c r="D47" i="2"/>
  <c r="L46" i="2"/>
  <c r="K46" i="2"/>
  <c r="J46" i="2"/>
  <c r="I46" i="2"/>
  <c r="H46" i="2"/>
  <c r="G46" i="2"/>
  <c r="F46" i="2"/>
  <c r="E46" i="2"/>
  <c r="D46" i="2"/>
  <c r="L45" i="2"/>
  <c r="K45" i="2"/>
  <c r="J45" i="2"/>
  <c r="I45" i="2"/>
  <c r="H45" i="2"/>
  <c r="G45" i="2"/>
  <c r="F45" i="2"/>
  <c r="E45" i="2"/>
  <c r="D45" i="2"/>
  <c r="L44" i="2"/>
  <c r="K44" i="2"/>
  <c r="J44" i="2"/>
  <c r="I44" i="2"/>
  <c r="H44" i="2"/>
  <c r="G44" i="2"/>
  <c r="F44" i="2"/>
  <c r="E44" i="2"/>
  <c r="D44" i="2"/>
  <c r="L43" i="2"/>
  <c r="K43" i="2"/>
  <c r="J43" i="2"/>
  <c r="I43" i="2"/>
  <c r="H43" i="2"/>
  <c r="G43" i="2"/>
  <c r="F43" i="2"/>
  <c r="E43" i="2"/>
  <c r="D43" i="2"/>
  <c r="L42" i="2"/>
  <c r="K42" i="2"/>
  <c r="J42" i="2"/>
  <c r="I42" i="2"/>
  <c r="H42" i="2"/>
  <c r="G42" i="2"/>
  <c r="F42" i="2"/>
  <c r="E42" i="2"/>
  <c r="D42" i="2"/>
  <c r="L41" i="2"/>
  <c r="K41" i="2"/>
  <c r="J41" i="2"/>
  <c r="I41" i="2"/>
  <c r="H41" i="2"/>
  <c r="G41" i="2"/>
  <c r="F41" i="2"/>
  <c r="E41" i="2"/>
  <c r="D41" i="2"/>
  <c r="L40" i="2"/>
  <c r="K40" i="2"/>
  <c r="J40" i="2"/>
  <c r="I40" i="2"/>
  <c r="H40" i="2"/>
  <c r="G40" i="2"/>
  <c r="F40" i="2"/>
  <c r="E40" i="2"/>
  <c r="D40" i="2"/>
  <c r="L39" i="2"/>
  <c r="K39" i="2"/>
  <c r="J39" i="2"/>
  <c r="I39" i="2"/>
  <c r="H39" i="2"/>
  <c r="G39" i="2"/>
  <c r="F39" i="2"/>
  <c r="E39" i="2"/>
  <c r="D39" i="2"/>
  <c r="L38" i="2"/>
  <c r="K38" i="2"/>
  <c r="J38" i="2"/>
  <c r="I38" i="2"/>
  <c r="H38" i="2"/>
  <c r="G38" i="2"/>
  <c r="F38" i="2"/>
  <c r="E38" i="2"/>
  <c r="D38" i="2"/>
  <c r="L37" i="2"/>
  <c r="K37" i="2"/>
  <c r="J37" i="2"/>
  <c r="I37" i="2"/>
  <c r="H37" i="2"/>
  <c r="G37" i="2"/>
  <c r="F37" i="2"/>
  <c r="E37" i="2"/>
  <c r="D37" i="2"/>
  <c r="L36" i="2"/>
  <c r="K36" i="2"/>
  <c r="J36" i="2"/>
  <c r="I36" i="2"/>
  <c r="H36" i="2"/>
  <c r="G36" i="2"/>
  <c r="F36" i="2"/>
  <c r="E36" i="2"/>
  <c r="D36" i="2"/>
  <c r="L35" i="2"/>
  <c r="K35" i="2"/>
  <c r="J35" i="2"/>
  <c r="I35" i="2"/>
  <c r="H35" i="2"/>
  <c r="G35" i="2"/>
  <c r="F35" i="2"/>
  <c r="E35" i="2"/>
  <c r="D35" i="2"/>
  <c r="L34" i="2"/>
  <c r="K34" i="2"/>
  <c r="J34" i="2"/>
  <c r="I34" i="2"/>
  <c r="H34" i="2"/>
  <c r="G34" i="2"/>
  <c r="F34" i="2"/>
  <c r="E34" i="2"/>
  <c r="D34" i="2"/>
  <c r="L33" i="2"/>
  <c r="K33" i="2"/>
  <c r="J33" i="2"/>
  <c r="I33" i="2"/>
  <c r="H33" i="2"/>
  <c r="G33" i="2"/>
  <c r="F33" i="2"/>
  <c r="E33" i="2"/>
  <c r="D33" i="2"/>
  <c r="M112" i="1" l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" i="1"/>
  <c r="D3" i="2"/>
  <c r="E3" i="2"/>
  <c r="F3" i="2"/>
  <c r="G3" i="2"/>
  <c r="H3" i="2"/>
  <c r="I3" i="2"/>
  <c r="J3" i="2"/>
  <c r="K3" i="2"/>
  <c r="L3" i="2"/>
  <c r="D4" i="2"/>
  <c r="E4" i="2"/>
  <c r="F4" i="2"/>
  <c r="G4" i="2"/>
  <c r="H4" i="2"/>
  <c r="I4" i="2"/>
  <c r="J4" i="2"/>
  <c r="K4" i="2"/>
  <c r="L4" i="2"/>
  <c r="D5" i="2"/>
  <c r="E5" i="2"/>
  <c r="F5" i="2"/>
  <c r="G5" i="2"/>
  <c r="H5" i="2"/>
  <c r="I5" i="2"/>
  <c r="J5" i="2"/>
  <c r="K5" i="2"/>
  <c r="L5" i="2"/>
  <c r="D6" i="2"/>
  <c r="E6" i="2"/>
  <c r="F6" i="2"/>
  <c r="G6" i="2"/>
  <c r="H6" i="2"/>
  <c r="I6" i="2"/>
  <c r="J6" i="2"/>
  <c r="K6" i="2"/>
  <c r="L6" i="2"/>
  <c r="D7" i="2"/>
  <c r="E7" i="2"/>
  <c r="F7" i="2"/>
  <c r="G7" i="2"/>
  <c r="H7" i="2"/>
  <c r="I7" i="2"/>
  <c r="J7" i="2"/>
  <c r="K7" i="2"/>
  <c r="L7" i="2"/>
  <c r="D8" i="2"/>
  <c r="E8" i="2"/>
  <c r="F8" i="2"/>
  <c r="G8" i="2"/>
  <c r="H8" i="2"/>
  <c r="I8" i="2"/>
  <c r="J8" i="2"/>
  <c r="K8" i="2"/>
  <c r="L8" i="2"/>
  <c r="D9" i="2"/>
  <c r="E9" i="2"/>
  <c r="F9" i="2"/>
  <c r="G9" i="2"/>
  <c r="H9" i="2"/>
  <c r="I9" i="2"/>
  <c r="J9" i="2"/>
  <c r="K9" i="2"/>
  <c r="L9" i="2"/>
  <c r="D10" i="2"/>
  <c r="E10" i="2"/>
  <c r="F10" i="2"/>
  <c r="G10" i="2"/>
  <c r="H10" i="2"/>
  <c r="I10" i="2"/>
  <c r="J10" i="2"/>
  <c r="K10" i="2"/>
  <c r="L10" i="2"/>
  <c r="D11" i="2"/>
  <c r="E11" i="2"/>
  <c r="F11" i="2"/>
  <c r="G11" i="2"/>
  <c r="H11" i="2"/>
  <c r="I11" i="2"/>
  <c r="J11" i="2"/>
  <c r="K11" i="2"/>
  <c r="L11" i="2"/>
  <c r="D12" i="2"/>
  <c r="E12" i="2"/>
  <c r="F12" i="2"/>
  <c r="G12" i="2"/>
  <c r="H12" i="2"/>
  <c r="I12" i="2"/>
  <c r="J12" i="2"/>
  <c r="K12" i="2"/>
  <c r="L12" i="2"/>
  <c r="D13" i="2"/>
  <c r="E13" i="2"/>
  <c r="F13" i="2"/>
  <c r="G13" i="2"/>
  <c r="H13" i="2"/>
  <c r="I13" i="2"/>
  <c r="J13" i="2"/>
  <c r="K13" i="2"/>
  <c r="L13" i="2"/>
  <c r="D14" i="2"/>
  <c r="E14" i="2"/>
  <c r="F14" i="2"/>
  <c r="G14" i="2"/>
  <c r="H14" i="2"/>
  <c r="I14" i="2"/>
  <c r="J14" i="2"/>
  <c r="K14" i="2"/>
  <c r="L14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D20" i="2"/>
  <c r="E20" i="2"/>
  <c r="F20" i="2"/>
  <c r="G20" i="2"/>
  <c r="H20" i="2"/>
  <c r="I20" i="2"/>
  <c r="J20" i="2"/>
  <c r="K20" i="2"/>
  <c r="L20" i="2"/>
  <c r="D21" i="2"/>
  <c r="E21" i="2"/>
  <c r="F21" i="2"/>
  <c r="G21" i="2"/>
  <c r="H21" i="2"/>
  <c r="I21" i="2"/>
  <c r="J21" i="2"/>
  <c r="K21" i="2"/>
  <c r="L21" i="2"/>
  <c r="D22" i="2"/>
  <c r="E22" i="2"/>
  <c r="F22" i="2"/>
  <c r="G22" i="2"/>
  <c r="H22" i="2"/>
  <c r="I22" i="2"/>
  <c r="J22" i="2"/>
  <c r="K22" i="2"/>
  <c r="L22" i="2"/>
  <c r="D23" i="2"/>
  <c r="E23" i="2"/>
  <c r="F23" i="2"/>
  <c r="G23" i="2"/>
  <c r="H23" i="2"/>
  <c r="I23" i="2"/>
  <c r="J23" i="2"/>
  <c r="K23" i="2"/>
  <c r="L23" i="2"/>
  <c r="D24" i="2"/>
  <c r="E24" i="2"/>
  <c r="F24" i="2"/>
  <c r="G24" i="2"/>
  <c r="H24" i="2"/>
  <c r="I24" i="2"/>
  <c r="J24" i="2"/>
  <c r="K24" i="2"/>
  <c r="L24" i="2"/>
  <c r="D25" i="2"/>
  <c r="E25" i="2"/>
  <c r="F25" i="2"/>
  <c r="G25" i="2"/>
  <c r="H25" i="2"/>
  <c r="I25" i="2"/>
  <c r="J25" i="2"/>
  <c r="K25" i="2"/>
  <c r="L25" i="2"/>
  <c r="D26" i="2"/>
  <c r="E26" i="2"/>
  <c r="F26" i="2"/>
  <c r="G26" i="2"/>
  <c r="H26" i="2"/>
  <c r="I26" i="2"/>
  <c r="J26" i="2"/>
  <c r="K26" i="2"/>
  <c r="L26" i="2"/>
  <c r="D27" i="2"/>
  <c r="E27" i="2"/>
  <c r="F27" i="2"/>
  <c r="G27" i="2"/>
  <c r="H27" i="2"/>
  <c r="I27" i="2"/>
  <c r="J27" i="2"/>
  <c r="K27" i="2"/>
  <c r="L27" i="2"/>
  <c r="D28" i="2"/>
  <c r="E28" i="2"/>
  <c r="F28" i="2"/>
  <c r="G28" i="2"/>
  <c r="H28" i="2"/>
  <c r="I28" i="2"/>
  <c r="J28" i="2"/>
  <c r="K28" i="2"/>
  <c r="L28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D31" i="2"/>
  <c r="E31" i="2"/>
  <c r="F31" i="2"/>
  <c r="G31" i="2"/>
  <c r="H31" i="2"/>
  <c r="I31" i="2"/>
  <c r="J31" i="2"/>
  <c r="K31" i="2"/>
  <c r="L31" i="2"/>
  <c r="D32" i="2"/>
  <c r="E32" i="2"/>
  <c r="F32" i="2"/>
  <c r="G32" i="2"/>
  <c r="H32" i="2"/>
  <c r="I32" i="2"/>
  <c r="J32" i="2"/>
  <c r="K32" i="2"/>
  <c r="L32" i="2"/>
  <c r="L2" i="2"/>
  <c r="K2" i="2"/>
  <c r="J2" i="2"/>
  <c r="I2" i="2"/>
  <c r="H2" i="2"/>
  <c r="G2" i="2"/>
  <c r="F2" i="2"/>
  <c r="E2" i="2"/>
  <c r="D2" i="2"/>
  <c r="D6" i="1" l="1"/>
</calcChain>
</file>

<file path=xl/comments1.xml><?xml version="1.0" encoding="utf-8"?>
<comments xmlns="http://schemas.openxmlformats.org/spreadsheetml/2006/main">
  <authors>
    <author>Владимир Найдис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Владимир Найдис:</t>
        </r>
        <r>
          <rPr>
            <sz val="9"/>
            <color indexed="81"/>
            <rFont val="Tahoma"/>
            <family val="2"/>
            <charset val="204"/>
          </rPr>
          <t xml:space="preserve">
Если больше +30 то идут значения со знаком минус если 31 значит -1 и т.д
</t>
        </r>
      </text>
    </comment>
  </commentList>
</comments>
</file>

<file path=xl/sharedStrings.xml><?xml version="1.0" encoding="utf-8"?>
<sst xmlns="http://schemas.openxmlformats.org/spreadsheetml/2006/main" count="26" uniqueCount="25">
  <si>
    <t>Наименование продукта</t>
  </si>
  <si>
    <t>Фактическая плотность продукта г/см3</t>
  </si>
  <si>
    <t xml:space="preserve">Температура </t>
  </si>
  <si>
    <t>ТС-1</t>
  </si>
  <si>
    <t>РТ</t>
  </si>
  <si>
    <t>Н-80</t>
  </si>
  <si>
    <t>ТАБЛИЦА ПЕРЕСЧЕТА ПЛОТНОСТИ ПРИ +20 º С (положительные температуры)</t>
  </si>
  <si>
    <t>Р-92</t>
  </si>
  <si>
    <t>Фактическая темпрература продукта t ºС.</t>
  </si>
  <si>
    <t>НАЧАЛЬНИК ЛАБОРАТОРИИ СЛУЖБЫ ГОРЮЧЕГО И СМАЗОЧНЫХ МАТЕРИАЛОВ ВОЙСКОВОЙ ЧАСТИ 75392</t>
  </si>
  <si>
    <t>старший сержант</t>
  </si>
  <si>
    <t>В.Бермичев</t>
  </si>
  <si>
    <t>Плотность продукта при t +15 º С.</t>
  </si>
  <si>
    <t>Плотность продукта при                           t + 20 º С                    по гост 3900-85</t>
  </si>
  <si>
    <t xml:space="preserve">Значения величины плотности  по ГОСТ </t>
  </si>
  <si>
    <t>ДТ "Л"</t>
  </si>
  <si>
    <t>ДТ"З"</t>
  </si>
  <si>
    <t>ДТ"ЕВРО"</t>
  </si>
  <si>
    <t>НЕ БОЛЕЕ 0,860</t>
  </si>
  <si>
    <t xml:space="preserve"> НЕ БОЛЕЕ 0,840</t>
  </si>
  <si>
    <r>
      <t xml:space="preserve"> ПРИ 15</t>
    </r>
    <r>
      <rPr>
        <sz val="11"/>
        <color theme="1"/>
        <rFont val="Calibri"/>
        <family val="2"/>
        <charset val="204"/>
      </rPr>
      <t xml:space="preserve">˚С </t>
    </r>
    <r>
      <rPr>
        <sz val="11"/>
        <color theme="1"/>
        <rFont val="Calibri"/>
        <family val="2"/>
        <charset val="204"/>
        <scheme val="minor"/>
      </rPr>
      <t>0,820-0,845</t>
    </r>
  </si>
  <si>
    <t xml:space="preserve"> ПРИ 15˚С 0,700-0,750</t>
  </si>
  <si>
    <t xml:space="preserve"> ПРИ 15˚С 0,725-0,780</t>
  </si>
  <si>
    <t>НЕ МЕНЕЕ 0,780</t>
  </si>
  <si>
    <t>НЕ МЕНЕЕ 0,775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</si>
</sst>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00"/>
    <numFmt numFmtId="166" formatCode="0.0000"/>
    <numFmt numFmtId="167" formatCode="0.00000"/>
    <numFmt numFmtId="168" formatCode="0.000000"/>
    <numFmt numFmtId="169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2" borderId="0" xfId="0" applyFill="1"/>
    <xf numFmtId="165" fontId="0" fillId="2" borderId="1" xfId="0" applyNumberFormat="1" applyFill="1" applyBorder="1"/>
    <xf numFmtId="165" fontId="0" fillId="0" borderId="1" xfId="0" applyNumberFormat="1" applyBorder="1"/>
    <xf numFmtId="0" fontId="0" fillId="4" borderId="0" xfId="0" applyFill="1"/>
    <xf numFmtId="0" fontId="0" fillId="4" borderId="1" xfId="0" applyFill="1" applyBorder="1"/>
    <xf numFmtId="164" fontId="0" fillId="3" borderId="0" xfId="0" applyNumberFormat="1" applyFill="1"/>
    <xf numFmtId="0" fontId="1" fillId="0" borderId="2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Border="1" applyAlignment="1"/>
    <xf numFmtId="167" fontId="1" fillId="0" borderId="2" xfId="0" applyNumberFormat="1" applyFont="1" applyBorder="1"/>
    <xf numFmtId="168" fontId="0" fillId="0" borderId="0" xfId="0" applyNumberFormat="1"/>
    <xf numFmtId="164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9" fontId="0" fillId="0" borderId="0" xfId="0" applyNumberFormat="1"/>
    <xf numFmtId="169" fontId="0" fillId="0" borderId="0" xfId="0" applyNumberFormat="1" applyAlignment="1">
      <alignment horizontal="left" vertical="top"/>
    </xf>
    <xf numFmtId="16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69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1"/>
  <sheetViews>
    <sheetView tabSelected="1" view="pageBreakPreview" topLeftCell="E11" zoomScaleNormal="100" zoomScaleSheetLayoutView="100" workbookViewId="0">
      <selection activeCell="R58" sqref="R58"/>
    </sheetView>
  </sheetViews>
  <sheetFormatPr defaultRowHeight="15" x14ac:dyDescent="0.25"/>
  <cols>
    <col min="1" max="1" width="21.28515625" customWidth="1"/>
    <col min="2" max="2" width="24.42578125" customWidth="1"/>
    <col min="3" max="3" width="22.42578125" customWidth="1"/>
    <col min="4" max="4" width="17.42578125" customWidth="1"/>
    <col min="5" max="5" width="24" customWidth="1"/>
    <col min="6" max="6" width="24.85546875" customWidth="1"/>
    <col min="7" max="7" width="17.7109375" customWidth="1"/>
    <col min="8" max="8" width="19.7109375" customWidth="1"/>
    <col min="9" max="9" width="12.28515625" customWidth="1"/>
    <col min="10" max="10" width="11.42578125" customWidth="1"/>
    <col min="11" max="11" width="6.140625" customWidth="1"/>
    <col min="12" max="12" width="13.5703125" customWidth="1"/>
    <col min="13" max="13" width="11.85546875" customWidth="1"/>
    <col min="14" max="14" width="6.28515625" customWidth="1"/>
    <col min="15" max="15" width="6.7109375" customWidth="1"/>
    <col min="16" max="16" width="8.85546875" customWidth="1"/>
  </cols>
  <sheetData>
    <row r="1" spans="1:16" x14ac:dyDescent="0.25">
      <c r="A1" s="22" t="s">
        <v>6</v>
      </c>
      <c r="B1" s="22"/>
      <c r="C1" s="22"/>
      <c r="D1" s="22"/>
      <c r="E1" s="22"/>
      <c r="F1" s="22"/>
      <c r="G1" t="s">
        <v>3</v>
      </c>
      <c r="H1" s="17" t="s">
        <v>23</v>
      </c>
      <c r="I1" s="1">
        <v>0.7</v>
      </c>
      <c r="K1" s="1"/>
      <c r="L1">
        <v>8.3100000000000003E-4</v>
      </c>
      <c r="M1" s="13">
        <f>L1*$N$1+O1</f>
        <v>5.1549999999999999E-3</v>
      </c>
      <c r="N1">
        <v>5</v>
      </c>
      <c r="O1">
        <v>1E-3</v>
      </c>
      <c r="P1">
        <v>1</v>
      </c>
    </row>
    <row r="2" spans="1:16" x14ac:dyDescent="0.25">
      <c r="A2" s="22"/>
      <c r="B2" s="22"/>
      <c r="C2" s="22"/>
      <c r="D2" s="22"/>
      <c r="E2" s="22"/>
      <c r="F2" s="22"/>
      <c r="G2" t="s">
        <v>4</v>
      </c>
      <c r="H2" s="17" t="s">
        <v>24</v>
      </c>
      <c r="I2">
        <v>0.70099999999999996</v>
      </c>
      <c r="L2">
        <v>8.3100000000000003E-4</v>
      </c>
      <c r="M2" s="13">
        <f t="shared" ref="M2:M65" si="0">L2*$N$1+O2</f>
        <v>5.1549999999999999E-3</v>
      </c>
      <c r="O2">
        <v>1E-3</v>
      </c>
      <c r="P2">
        <v>2</v>
      </c>
    </row>
    <row r="3" spans="1:16" x14ac:dyDescent="0.25">
      <c r="A3" s="22"/>
      <c r="B3" s="22"/>
      <c r="C3" s="22"/>
      <c r="D3" s="22"/>
      <c r="E3" s="22"/>
      <c r="F3" s="22"/>
      <c r="G3" t="s">
        <v>5</v>
      </c>
      <c r="H3" s="17" t="s">
        <v>21</v>
      </c>
      <c r="I3" s="1">
        <v>0.70199999999999996</v>
      </c>
      <c r="K3" s="1"/>
      <c r="L3">
        <v>8.3100000000000003E-4</v>
      </c>
      <c r="M3" s="13">
        <f t="shared" si="0"/>
        <v>5.1549999999999999E-3</v>
      </c>
      <c r="O3">
        <v>1E-3</v>
      </c>
      <c r="P3">
        <v>3</v>
      </c>
    </row>
    <row r="4" spans="1:16" x14ac:dyDescent="0.25">
      <c r="A4" s="22"/>
      <c r="B4" s="22"/>
      <c r="C4" s="22"/>
      <c r="D4" s="22"/>
      <c r="E4" s="22"/>
      <c r="F4" s="22"/>
      <c r="G4" t="s">
        <v>7</v>
      </c>
      <c r="H4" s="17" t="s">
        <v>22</v>
      </c>
      <c r="I4">
        <v>0.70299999999999996</v>
      </c>
      <c r="L4">
        <v>8.3100000000000003E-4</v>
      </c>
      <c r="M4" s="13">
        <f t="shared" si="0"/>
        <v>5.1549999999999999E-3</v>
      </c>
      <c r="O4">
        <v>1E-3</v>
      </c>
      <c r="P4">
        <v>4</v>
      </c>
    </row>
    <row r="5" spans="1:16" ht="78.75" customHeight="1" x14ac:dyDescent="0.3">
      <c r="A5" s="10" t="s">
        <v>0</v>
      </c>
      <c r="B5" s="9" t="s">
        <v>1</v>
      </c>
      <c r="C5" s="10" t="s">
        <v>8</v>
      </c>
      <c r="D5" s="10" t="s">
        <v>12</v>
      </c>
      <c r="E5" s="10" t="s">
        <v>13</v>
      </c>
      <c r="F5" s="10" t="s">
        <v>14</v>
      </c>
      <c r="G5" s="19" t="s">
        <v>15</v>
      </c>
      <c r="H5" s="18" t="s">
        <v>18</v>
      </c>
      <c r="I5" s="1">
        <v>0.70399999999999996</v>
      </c>
      <c r="K5" s="1"/>
      <c r="L5">
        <v>8.3100000000000003E-4</v>
      </c>
      <c r="M5" s="13">
        <f t="shared" si="0"/>
        <v>5.1549999999999999E-3</v>
      </c>
      <c r="O5">
        <v>1E-3</v>
      </c>
      <c r="P5">
        <v>5</v>
      </c>
    </row>
    <row r="6" spans="1:16" ht="15.75" x14ac:dyDescent="0.25">
      <c r="A6" s="8" t="s">
        <v>3</v>
      </c>
      <c r="B6" s="14">
        <v>0.85499999999999998</v>
      </c>
      <c r="C6" s="21">
        <v>12</v>
      </c>
      <c r="D6" s="15">
        <f>E6+VLOOKUP(B6,I1:M162,5,)</f>
        <v>0.85443000000000002</v>
      </c>
      <c r="E6" s="15">
        <f>IF(C6=0,0,INDEX('ДАННЫЕ '!A:M,C6+2,VLOOKUP(B6,I:J,2,)))</f>
        <v>0.84970000000000001</v>
      </c>
      <c r="F6" s="20" t="str">
        <f>VLOOKUP(A6,G1:H14,2,)</f>
        <v>НЕ МЕНЕЕ 0,780</v>
      </c>
      <c r="G6" t="s">
        <v>16</v>
      </c>
      <c r="H6" s="17" t="s">
        <v>19</v>
      </c>
      <c r="I6">
        <v>0.70499999999999996</v>
      </c>
      <c r="L6">
        <v>8.3100000000000003E-4</v>
      </c>
      <c r="M6" s="13">
        <f t="shared" si="0"/>
        <v>5.1549999999999999E-3</v>
      </c>
      <c r="O6">
        <v>1E-3</v>
      </c>
      <c r="P6">
        <v>6</v>
      </c>
    </row>
    <row r="7" spans="1:16" ht="15.75" x14ac:dyDescent="0.25">
      <c r="A7" s="8"/>
      <c r="B7" s="8"/>
      <c r="C7" s="8"/>
      <c r="D7" s="8"/>
      <c r="E7" s="12"/>
      <c r="F7" s="8"/>
      <c r="G7" t="s">
        <v>17</v>
      </c>
      <c r="H7" s="17" t="s">
        <v>20</v>
      </c>
      <c r="I7" s="1">
        <v>0.70599999999999996</v>
      </c>
      <c r="K7" s="1"/>
      <c r="L7">
        <v>8.3100000000000003E-4</v>
      </c>
      <c r="M7" s="13">
        <f t="shared" si="0"/>
        <v>5.1549999999999999E-3</v>
      </c>
      <c r="O7">
        <v>1E-3</v>
      </c>
      <c r="P7">
        <v>7</v>
      </c>
    </row>
    <row r="8" spans="1:16" ht="15.75" x14ac:dyDescent="0.25">
      <c r="A8" s="8"/>
      <c r="B8" s="8"/>
      <c r="C8" s="8"/>
      <c r="D8" s="8"/>
      <c r="E8" s="12"/>
      <c r="F8" s="8"/>
      <c r="H8" s="16"/>
      <c r="I8">
        <v>0.70699999999999996</v>
      </c>
      <c r="L8">
        <v>8.3100000000000003E-4</v>
      </c>
      <c r="M8" s="13">
        <f t="shared" si="0"/>
        <v>5.1549999999999999E-3</v>
      </c>
      <c r="O8">
        <v>1E-3</v>
      </c>
      <c r="P8">
        <v>8</v>
      </c>
    </row>
    <row r="9" spans="1:16" ht="15.75" x14ac:dyDescent="0.25">
      <c r="A9" s="8"/>
      <c r="B9" s="8"/>
      <c r="C9" s="8"/>
      <c r="D9" s="8"/>
      <c r="E9" s="12"/>
      <c r="F9" s="8"/>
      <c r="I9" s="1">
        <v>0.70799999999999996</v>
      </c>
      <c r="K9" s="1"/>
      <c r="L9">
        <v>8.3100000000000003E-4</v>
      </c>
      <c r="M9" s="13">
        <f t="shared" si="0"/>
        <v>5.1549999999999999E-3</v>
      </c>
      <c r="O9">
        <v>1E-3</v>
      </c>
      <c r="P9">
        <v>9</v>
      </c>
    </row>
    <row r="10" spans="1:16" ht="15.75" x14ac:dyDescent="0.25">
      <c r="A10" s="8"/>
      <c r="B10" s="8"/>
      <c r="C10" s="8"/>
      <c r="D10" s="8"/>
      <c r="E10" s="12"/>
      <c r="F10" s="8"/>
      <c r="I10">
        <v>0.70899999999999996</v>
      </c>
      <c r="L10">
        <v>8.3100000000000003E-4</v>
      </c>
      <c r="M10" s="13">
        <f t="shared" si="0"/>
        <v>5.1549999999999999E-3</v>
      </c>
      <c r="O10">
        <v>1E-3</v>
      </c>
      <c r="P10">
        <v>10</v>
      </c>
    </row>
    <row r="11" spans="1:16" ht="15.75" x14ac:dyDescent="0.25">
      <c r="A11" s="8"/>
      <c r="B11" s="8"/>
      <c r="C11" s="8"/>
      <c r="D11" s="8"/>
      <c r="E11" s="12"/>
      <c r="F11" s="8"/>
      <c r="I11" s="1">
        <v>0.71</v>
      </c>
      <c r="K11" s="1"/>
      <c r="L11">
        <v>8.3100000000000003E-4</v>
      </c>
      <c r="M11" s="13">
        <f t="shared" si="0"/>
        <v>5.2550000000000001E-3</v>
      </c>
      <c r="O11">
        <v>1.1000000000000001E-3</v>
      </c>
      <c r="P11">
        <v>11</v>
      </c>
    </row>
    <row r="12" spans="1:16" ht="15.75" x14ac:dyDescent="0.25">
      <c r="A12" s="8"/>
      <c r="B12" s="8"/>
      <c r="C12" s="8"/>
      <c r="D12" s="8"/>
      <c r="E12" s="12"/>
      <c r="F12" s="8"/>
      <c r="I12">
        <v>0.71099999999999997</v>
      </c>
      <c r="L12">
        <v>8.3100000000000003E-4</v>
      </c>
      <c r="M12" s="13">
        <f t="shared" si="0"/>
        <v>5.2550000000000001E-3</v>
      </c>
      <c r="O12">
        <v>1.1000000000000001E-3</v>
      </c>
      <c r="P12">
        <v>12</v>
      </c>
    </row>
    <row r="13" spans="1:16" ht="15.75" x14ac:dyDescent="0.25">
      <c r="A13" s="8"/>
      <c r="B13" s="8"/>
      <c r="C13" s="8"/>
      <c r="D13" s="8"/>
      <c r="E13" s="12"/>
      <c r="F13" s="8"/>
      <c r="I13" s="1">
        <v>0.71199999999999997</v>
      </c>
      <c r="K13" s="1"/>
      <c r="L13">
        <v>8.3100000000000003E-4</v>
      </c>
      <c r="M13" s="13">
        <f t="shared" si="0"/>
        <v>5.2550000000000001E-3</v>
      </c>
      <c r="O13">
        <v>1.1000000000000001E-3</v>
      </c>
      <c r="P13">
        <v>13</v>
      </c>
    </row>
    <row r="14" spans="1:16" ht="15.75" x14ac:dyDescent="0.25">
      <c r="A14" s="8"/>
      <c r="B14" s="8"/>
      <c r="C14" s="8"/>
      <c r="D14" s="8"/>
      <c r="E14" s="8"/>
      <c r="F14" s="8"/>
      <c r="I14">
        <v>0.71299999999999997</v>
      </c>
      <c r="L14">
        <v>8.3100000000000003E-4</v>
      </c>
      <c r="M14" s="13">
        <f t="shared" si="0"/>
        <v>5.2550000000000001E-3</v>
      </c>
      <c r="O14">
        <v>1.1000000000000001E-3</v>
      </c>
      <c r="P14">
        <v>14</v>
      </c>
    </row>
    <row r="15" spans="1:16" x14ac:dyDescent="0.25">
      <c r="I15" s="1">
        <v>0.71399999999999997</v>
      </c>
      <c r="K15" s="1"/>
      <c r="L15">
        <v>8.3100000000000003E-4</v>
      </c>
      <c r="M15" s="13">
        <f t="shared" si="0"/>
        <v>5.2550000000000001E-3</v>
      </c>
      <c r="O15">
        <v>1.1000000000000001E-3</v>
      </c>
      <c r="P15">
        <v>15</v>
      </c>
    </row>
    <row r="16" spans="1:16" ht="15.75" x14ac:dyDescent="0.25">
      <c r="A16" s="23" t="s">
        <v>9</v>
      </c>
      <c r="B16" s="23"/>
      <c r="C16" s="23"/>
      <c r="D16" s="23"/>
      <c r="E16" s="23"/>
      <c r="F16" s="23"/>
      <c r="I16">
        <v>0.71499999999999997</v>
      </c>
      <c r="L16">
        <v>8.3100000000000003E-4</v>
      </c>
      <c r="M16" s="13">
        <f t="shared" si="0"/>
        <v>5.2550000000000001E-3</v>
      </c>
      <c r="O16">
        <v>1.1000000000000001E-3</v>
      </c>
      <c r="P16">
        <v>16</v>
      </c>
    </row>
    <row r="17" spans="1:17" x14ac:dyDescent="0.25">
      <c r="I17" s="1">
        <v>0.71599999999999997</v>
      </c>
      <c r="K17" s="1"/>
      <c r="L17">
        <v>8.3100000000000003E-4</v>
      </c>
      <c r="M17" s="13">
        <f t="shared" si="0"/>
        <v>5.2550000000000001E-3</v>
      </c>
      <c r="O17">
        <v>1.1000000000000001E-3</v>
      </c>
      <c r="P17">
        <v>17</v>
      </c>
    </row>
    <row r="18" spans="1:17" ht="18.75" x14ac:dyDescent="0.3">
      <c r="A18" s="25" t="s">
        <v>10</v>
      </c>
      <c r="B18" s="25"/>
      <c r="C18" s="25"/>
      <c r="D18" s="26" t="s">
        <v>11</v>
      </c>
      <c r="E18" s="26"/>
      <c r="F18" s="11"/>
      <c r="I18">
        <v>0.71699999999999997</v>
      </c>
      <c r="L18">
        <v>8.3100000000000003E-4</v>
      </c>
      <c r="M18" s="13">
        <f t="shared" si="0"/>
        <v>5.2550000000000001E-3</v>
      </c>
      <c r="O18">
        <v>1.1000000000000001E-3</v>
      </c>
      <c r="P18">
        <v>18</v>
      </c>
    </row>
    <row r="19" spans="1:17" x14ac:dyDescent="0.25">
      <c r="D19" s="24"/>
      <c r="E19" s="24"/>
      <c r="I19" s="1">
        <v>0.71799999999999997</v>
      </c>
      <c r="K19" s="1"/>
      <c r="L19">
        <v>8.3100000000000003E-4</v>
      </c>
      <c r="M19" s="13">
        <f t="shared" si="0"/>
        <v>5.2550000000000001E-3</v>
      </c>
      <c r="O19">
        <v>1.1000000000000001E-3</v>
      </c>
      <c r="P19">
        <v>19</v>
      </c>
    </row>
    <row r="20" spans="1:17" x14ac:dyDescent="0.25">
      <c r="I20">
        <v>0.71899999999999997</v>
      </c>
      <c r="L20">
        <v>8.3100000000000003E-4</v>
      </c>
      <c r="M20" s="13">
        <f t="shared" si="0"/>
        <v>5.2550000000000001E-3</v>
      </c>
      <c r="O20">
        <v>1.1000000000000001E-3</v>
      </c>
      <c r="P20">
        <v>20</v>
      </c>
    </row>
    <row r="21" spans="1:17" x14ac:dyDescent="0.25">
      <c r="I21" s="1">
        <v>0.72</v>
      </c>
      <c r="K21" s="1"/>
      <c r="L21">
        <v>8.0500000000000005E-4</v>
      </c>
      <c r="M21" s="13">
        <f t="shared" si="0"/>
        <v>5.1250000000000002E-3</v>
      </c>
      <c r="O21">
        <v>1.1000000000000001E-3</v>
      </c>
      <c r="P21">
        <v>21</v>
      </c>
    </row>
    <row r="22" spans="1:17" x14ac:dyDescent="0.25">
      <c r="I22">
        <v>0.72099999999999997</v>
      </c>
      <c r="L22">
        <v>8.0500000000000005E-4</v>
      </c>
      <c r="M22" s="13">
        <f t="shared" si="0"/>
        <v>5.1250000000000002E-3</v>
      </c>
      <c r="O22">
        <v>1.1000000000000001E-3</v>
      </c>
      <c r="P22">
        <v>22</v>
      </c>
    </row>
    <row r="23" spans="1:17" x14ac:dyDescent="0.25">
      <c r="I23" s="1">
        <v>0.72199999999999998</v>
      </c>
      <c r="K23" s="1"/>
      <c r="L23">
        <v>8.0500000000000005E-4</v>
      </c>
      <c r="M23" s="13">
        <f t="shared" si="0"/>
        <v>5.1250000000000002E-3</v>
      </c>
      <c r="O23">
        <v>1.1000000000000001E-3</v>
      </c>
      <c r="P23">
        <v>23</v>
      </c>
    </row>
    <row r="24" spans="1:17" x14ac:dyDescent="0.25">
      <c r="I24">
        <v>0.72299999999999998</v>
      </c>
      <c r="L24">
        <v>8.0500000000000005E-4</v>
      </c>
      <c r="M24" s="13">
        <f t="shared" si="0"/>
        <v>5.1250000000000002E-3</v>
      </c>
      <c r="O24">
        <v>1.1000000000000001E-3</v>
      </c>
      <c r="P24">
        <v>24</v>
      </c>
    </row>
    <row r="25" spans="1:17" x14ac:dyDescent="0.25">
      <c r="I25" s="1">
        <v>0.72399999999999998</v>
      </c>
      <c r="K25" s="1"/>
      <c r="L25">
        <v>8.0500000000000005E-4</v>
      </c>
      <c r="M25" s="13">
        <f t="shared" si="0"/>
        <v>5.1250000000000002E-3</v>
      </c>
      <c r="O25">
        <v>1.1000000000000001E-3</v>
      </c>
      <c r="P25">
        <v>25</v>
      </c>
    </row>
    <row r="26" spans="1:17" x14ac:dyDescent="0.25">
      <c r="I26">
        <v>0.72499999999999998</v>
      </c>
      <c r="L26">
        <v>8.0500000000000005E-4</v>
      </c>
      <c r="M26" s="13">
        <f t="shared" si="0"/>
        <v>5.1250000000000002E-3</v>
      </c>
      <c r="O26">
        <v>1.1000000000000001E-3</v>
      </c>
      <c r="P26">
        <v>26</v>
      </c>
    </row>
    <row r="27" spans="1:17" x14ac:dyDescent="0.25">
      <c r="I27" s="1">
        <v>0.72599999999999998</v>
      </c>
      <c r="K27" s="1"/>
      <c r="L27">
        <v>8.0500000000000005E-4</v>
      </c>
      <c r="M27" s="13">
        <f t="shared" si="0"/>
        <v>5.1250000000000002E-3</v>
      </c>
      <c r="O27">
        <v>1.1000000000000001E-3</v>
      </c>
      <c r="P27">
        <v>27</v>
      </c>
    </row>
    <row r="28" spans="1:17" x14ac:dyDescent="0.25">
      <c r="I28">
        <v>0.72699999999999998</v>
      </c>
      <c r="L28">
        <v>8.0500000000000005E-4</v>
      </c>
      <c r="M28" s="13">
        <f t="shared" si="0"/>
        <v>5.1250000000000002E-3</v>
      </c>
      <c r="O28">
        <v>1.1000000000000001E-3</v>
      </c>
      <c r="P28">
        <v>28</v>
      </c>
    </row>
    <row r="29" spans="1:17" x14ac:dyDescent="0.25">
      <c r="I29" s="1">
        <v>0.72799999999999998</v>
      </c>
      <c r="K29" s="1"/>
      <c r="L29">
        <v>8.0500000000000005E-4</v>
      </c>
      <c r="M29" s="13">
        <f t="shared" si="0"/>
        <v>5.1250000000000002E-3</v>
      </c>
      <c r="O29">
        <v>1.1000000000000001E-3</v>
      </c>
      <c r="P29">
        <v>29</v>
      </c>
    </row>
    <row r="30" spans="1:17" x14ac:dyDescent="0.25">
      <c r="I30">
        <v>0.72899999999999998</v>
      </c>
      <c r="L30">
        <v>8.0500000000000005E-4</v>
      </c>
      <c r="M30" s="13">
        <f t="shared" si="0"/>
        <v>5.1250000000000002E-3</v>
      </c>
      <c r="O30">
        <v>1.1000000000000001E-3</v>
      </c>
      <c r="P30">
        <v>30</v>
      </c>
    </row>
    <row r="31" spans="1:17" x14ac:dyDescent="0.25">
      <c r="I31" s="1">
        <v>0.73</v>
      </c>
      <c r="K31" s="1"/>
      <c r="L31">
        <v>7.9199999999999995E-4</v>
      </c>
      <c r="M31" s="13">
        <f t="shared" si="0"/>
        <v>5.0600000000000003E-3</v>
      </c>
      <c r="O31">
        <v>1.1000000000000001E-3</v>
      </c>
      <c r="P31">
        <v>31</v>
      </c>
      <c r="Q31">
        <v>-1</v>
      </c>
    </row>
    <row r="32" spans="1:17" x14ac:dyDescent="0.25">
      <c r="I32">
        <v>0.73099999999999998</v>
      </c>
      <c r="L32">
        <v>7.9199999999999995E-4</v>
      </c>
      <c r="M32" s="13">
        <f t="shared" si="0"/>
        <v>5.0600000000000003E-3</v>
      </c>
      <c r="O32">
        <v>1.1000000000000001E-3</v>
      </c>
      <c r="P32">
        <v>32</v>
      </c>
      <c r="Q32">
        <v>-2</v>
      </c>
    </row>
    <row r="33" spans="9:17" x14ac:dyDescent="0.25">
      <c r="I33" s="1">
        <v>0.73199999999999998</v>
      </c>
      <c r="K33" s="1"/>
      <c r="L33">
        <v>7.9199999999999995E-4</v>
      </c>
      <c r="M33" s="13">
        <f t="shared" si="0"/>
        <v>5.0600000000000003E-3</v>
      </c>
      <c r="O33">
        <v>1.1000000000000001E-3</v>
      </c>
      <c r="P33">
        <v>33</v>
      </c>
      <c r="Q33">
        <v>-3</v>
      </c>
    </row>
    <row r="34" spans="9:17" x14ac:dyDescent="0.25">
      <c r="I34">
        <v>0.73299999999999998</v>
      </c>
      <c r="L34">
        <v>7.9199999999999995E-4</v>
      </c>
      <c r="M34" s="13">
        <f t="shared" si="0"/>
        <v>5.0600000000000003E-3</v>
      </c>
      <c r="O34">
        <v>1.1000000000000001E-3</v>
      </c>
      <c r="P34">
        <v>34</v>
      </c>
      <c r="Q34">
        <v>-4</v>
      </c>
    </row>
    <row r="35" spans="9:17" x14ac:dyDescent="0.25">
      <c r="I35" s="1">
        <v>0.73399999999999999</v>
      </c>
      <c r="K35" s="1"/>
      <c r="L35">
        <v>7.9199999999999995E-4</v>
      </c>
      <c r="M35" s="13">
        <f t="shared" si="0"/>
        <v>5.0600000000000003E-3</v>
      </c>
      <c r="O35">
        <v>1.1000000000000001E-3</v>
      </c>
      <c r="P35">
        <v>35</v>
      </c>
      <c r="Q35">
        <v>-5</v>
      </c>
    </row>
    <row r="36" spans="9:17" x14ac:dyDescent="0.25">
      <c r="I36">
        <v>0.73499999999999999</v>
      </c>
      <c r="L36">
        <v>7.9199999999999995E-4</v>
      </c>
      <c r="M36" s="13">
        <f t="shared" si="0"/>
        <v>5.0600000000000003E-3</v>
      </c>
      <c r="O36">
        <v>1.1000000000000001E-3</v>
      </c>
      <c r="P36">
        <v>36</v>
      </c>
      <c r="Q36">
        <v>-6</v>
      </c>
    </row>
    <row r="37" spans="9:17" x14ac:dyDescent="0.25">
      <c r="I37" s="1">
        <v>0.73599999999999999</v>
      </c>
      <c r="K37" s="1"/>
      <c r="L37">
        <v>7.9199999999999995E-4</v>
      </c>
      <c r="M37" s="13">
        <f t="shared" si="0"/>
        <v>5.0600000000000003E-3</v>
      </c>
      <c r="O37">
        <v>1.1000000000000001E-3</v>
      </c>
      <c r="P37">
        <v>37</v>
      </c>
      <c r="Q37">
        <v>-7</v>
      </c>
    </row>
    <row r="38" spans="9:17" x14ac:dyDescent="0.25">
      <c r="I38">
        <v>0.73699999999999999</v>
      </c>
      <c r="L38">
        <v>7.9199999999999995E-4</v>
      </c>
      <c r="M38" s="13">
        <f t="shared" si="0"/>
        <v>5.0600000000000003E-3</v>
      </c>
      <c r="O38">
        <v>1.1000000000000001E-3</v>
      </c>
      <c r="P38">
        <v>38</v>
      </c>
      <c r="Q38">
        <v>-8</v>
      </c>
    </row>
    <row r="39" spans="9:17" x14ac:dyDescent="0.25">
      <c r="I39" s="1">
        <v>0.73799999999999999</v>
      </c>
      <c r="K39" s="1"/>
      <c r="L39">
        <v>7.9199999999999995E-4</v>
      </c>
      <c r="M39" s="13">
        <f t="shared" si="0"/>
        <v>5.0600000000000003E-3</v>
      </c>
      <c r="O39">
        <v>1.1000000000000001E-3</v>
      </c>
      <c r="P39">
        <v>39</v>
      </c>
      <c r="Q39">
        <v>-9</v>
      </c>
    </row>
    <row r="40" spans="9:17" x14ac:dyDescent="0.25">
      <c r="I40">
        <v>0.73899999999999999</v>
      </c>
      <c r="L40">
        <v>7.9199999999999995E-4</v>
      </c>
      <c r="M40" s="13">
        <f t="shared" si="0"/>
        <v>5.0600000000000003E-3</v>
      </c>
      <c r="O40">
        <v>1.1000000000000001E-3</v>
      </c>
      <c r="P40">
        <v>40</v>
      </c>
      <c r="Q40">
        <v>-10</v>
      </c>
    </row>
    <row r="41" spans="9:17" x14ac:dyDescent="0.25">
      <c r="I41" s="1">
        <v>0.74</v>
      </c>
      <c r="K41" s="1"/>
      <c r="L41">
        <v>7.7800000000000005E-4</v>
      </c>
      <c r="M41" s="13">
        <f t="shared" si="0"/>
        <v>5.0899999999999999E-3</v>
      </c>
      <c r="O41">
        <v>1.1999999999999999E-3</v>
      </c>
      <c r="P41">
        <v>41</v>
      </c>
      <c r="Q41">
        <v>-11</v>
      </c>
    </row>
    <row r="42" spans="9:17" x14ac:dyDescent="0.25">
      <c r="I42">
        <v>0.74099999999999999</v>
      </c>
      <c r="L42">
        <v>7.7800000000000005E-4</v>
      </c>
      <c r="M42" s="13">
        <f t="shared" si="0"/>
        <v>5.0899999999999999E-3</v>
      </c>
      <c r="O42">
        <v>1.1999999999999999E-3</v>
      </c>
      <c r="P42">
        <v>42</v>
      </c>
      <c r="Q42">
        <v>-12</v>
      </c>
    </row>
    <row r="43" spans="9:17" x14ac:dyDescent="0.25">
      <c r="I43" s="1">
        <v>0.74199999999999999</v>
      </c>
      <c r="K43" s="1"/>
      <c r="L43">
        <v>7.7800000000000005E-4</v>
      </c>
      <c r="M43" s="13">
        <f t="shared" si="0"/>
        <v>5.0899999999999999E-3</v>
      </c>
      <c r="O43">
        <v>1.1999999999999999E-3</v>
      </c>
      <c r="P43">
        <v>43</v>
      </c>
      <c r="Q43">
        <v>-13</v>
      </c>
    </row>
    <row r="44" spans="9:17" x14ac:dyDescent="0.25">
      <c r="I44">
        <v>0.74299999999999999</v>
      </c>
      <c r="L44">
        <v>7.7800000000000005E-4</v>
      </c>
      <c r="M44" s="13">
        <f t="shared" si="0"/>
        <v>5.0899999999999999E-3</v>
      </c>
      <c r="O44">
        <v>1.1999999999999999E-3</v>
      </c>
      <c r="P44">
        <v>44</v>
      </c>
      <c r="Q44">
        <v>-14</v>
      </c>
    </row>
    <row r="45" spans="9:17" x14ac:dyDescent="0.25">
      <c r="I45" s="1">
        <v>0.74399999999999999</v>
      </c>
      <c r="K45" s="1"/>
      <c r="L45">
        <v>7.7800000000000005E-4</v>
      </c>
      <c r="M45" s="13">
        <f t="shared" si="0"/>
        <v>5.0899999999999999E-3</v>
      </c>
      <c r="O45">
        <v>1.1999999999999999E-3</v>
      </c>
      <c r="P45">
        <v>45</v>
      </c>
      <c r="Q45">
        <v>-15</v>
      </c>
    </row>
    <row r="46" spans="9:17" x14ac:dyDescent="0.25">
      <c r="I46">
        <v>0.745</v>
      </c>
      <c r="L46">
        <v>7.7800000000000005E-4</v>
      </c>
      <c r="M46" s="13">
        <f t="shared" si="0"/>
        <v>5.0899999999999999E-3</v>
      </c>
      <c r="O46">
        <v>1.1999999999999999E-3</v>
      </c>
      <c r="P46">
        <v>46</v>
      </c>
      <c r="Q46">
        <v>-16</v>
      </c>
    </row>
    <row r="47" spans="9:17" x14ac:dyDescent="0.25">
      <c r="I47" s="1">
        <v>0.746</v>
      </c>
      <c r="K47" s="1"/>
      <c r="L47">
        <v>7.7800000000000005E-4</v>
      </c>
      <c r="M47" s="13">
        <f t="shared" si="0"/>
        <v>5.0899999999999999E-3</v>
      </c>
      <c r="O47">
        <v>1.1999999999999999E-3</v>
      </c>
      <c r="P47">
        <v>47</v>
      </c>
      <c r="Q47">
        <v>-17</v>
      </c>
    </row>
    <row r="48" spans="9:17" x14ac:dyDescent="0.25">
      <c r="I48">
        <v>0.747</v>
      </c>
      <c r="L48">
        <v>7.7800000000000005E-4</v>
      </c>
      <c r="M48" s="13">
        <f t="shared" si="0"/>
        <v>5.0899999999999999E-3</v>
      </c>
      <c r="O48">
        <v>1.1999999999999999E-3</v>
      </c>
      <c r="P48">
        <v>48</v>
      </c>
      <c r="Q48">
        <v>-18</v>
      </c>
    </row>
    <row r="49" spans="9:17" x14ac:dyDescent="0.25">
      <c r="I49" s="1">
        <v>0.748</v>
      </c>
      <c r="K49" s="1"/>
      <c r="L49">
        <v>7.7800000000000005E-4</v>
      </c>
      <c r="M49" s="13">
        <f t="shared" si="0"/>
        <v>5.0899999999999999E-3</v>
      </c>
      <c r="O49">
        <v>1.1999999999999999E-3</v>
      </c>
      <c r="P49">
        <v>49</v>
      </c>
      <c r="Q49">
        <v>-19</v>
      </c>
    </row>
    <row r="50" spans="9:17" x14ac:dyDescent="0.25">
      <c r="I50">
        <v>0.749</v>
      </c>
      <c r="L50">
        <v>7.7800000000000005E-4</v>
      </c>
      <c r="M50" s="13">
        <f t="shared" si="0"/>
        <v>5.0899999999999999E-3</v>
      </c>
      <c r="O50">
        <v>1.1999999999999999E-3</v>
      </c>
      <c r="P50">
        <v>50</v>
      </c>
      <c r="Q50">
        <v>-20</v>
      </c>
    </row>
    <row r="51" spans="9:17" x14ac:dyDescent="0.25">
      <c r="I51" s="1">
        <v>0.75</v>
      </c>
      <c r="K51" s="1"/>
      <c r="L51">
        <v>7.6499999999999995E-4</v>
      </c>
      <c r="M51" s="13">
        <f t="shared" si="0"/>
        <v>5.025E-3</v>
      </c>
      <c r="O51">
        <v>1.1999999999999999E-3</v>
      </c>
      <c r="P51">
        <v>51</v>
      </c>
      <c r="Q51">
        <v>-21</v>
      </c>
    </row>
    <row r="52" spans="9:17" x14ac:dyDescent="0.25">
      <c r="I52">
        <v>0.751</v>
      </c>
      <c r="L52">
        <v>7.6499999999999995E-4</v>
      </c>
      <c r="M52" s="13">
        <f t="shared" si="0"/>
        <v>5.025E-3</v>
      </c>
      <c r="O52">
        <v>1.1999999999999999E-3</v>
      </c>
      <c r="P52">
        <v>52</v>
      </c>
      <c r="Q52">
        <v>-22</v>
      </c>
    </row>
    <row r="53" spans="9:17" x14ac:dyDescent="0.25">
      <c r="I53" s="1">
        <v>0.752</v>
      </c>
      <c r="K53" s="1"/>
      <c r="L53">
        <v>7.6499999999999995E-4</v>
      </c>
      <c r="M53" s="13">
        <f t="shared" si="0"/>
        <v>5.025E-3</v>
      </c>
      <c r="O53">
        <v>1.1999999999999999E-3</v>
      </c>
      <c r="P53">
        <v>53</v>
      </c>
      <c r="Q53">
        <v>-23</v>
      </c>
    </row>
    <row r="54" spans="9:17" x14ac:dyDescent="0.25">
      <c r="I54">
        <v>0.753</v>
      </c>
      <c r="L54">
        <v>7.6499999999999995E-4</v>
      </c>
      <c r="M54" s="13">
        <f t="shared" si="0"/>
        <v>5.025E-3</v>
      </c>
      <c r="O54">
        <v>1.1999999999999999E-3</v>
      </c>
      <c r="P54">
        <v>54</v>
      </c>
      <c r="Q54">
        <v>-24</v>
      </c>
    </row>
    <row r="55" spans="9:17" x14ac:dyDescent="0.25">
      <c r="I55" s="1">
        <v>0.754</v>
      </c>
      <c r="K55" s="1"/>
      <c r="L55">
        <v>7.6499999999999995E-4</v>
      </c>
      <c r="M55" s="13">
        <f t="shared" si="0"/>
        <v>5.025E-3</v>
      </c>
      <c r="O55">
        <v>1.1999999999999999E-3</v>
      </c>
      <c r="P55">
        <v>55</v>
      </c>
      <c r="Q55">
        <v>-25</v>
      </c>
    </row>
    <row r="56" spans="9:17" x14ac:dyDescent="0.25">
      <c r="I56">
        <v>0.755</v>
      </c>
      <c r="L56">
        <v>7.6499999999999995E-4</v>
      </c>
      <c r="M56" s="13">
        <f t="shared" si="0"/>
        <v>5.025E-3</v>
      </c>
      <c r="O56">
        <v>1.1999999999999999E-3</v>
      </c>
    </row>
    <row r="57" spans="9:17" x14ac:dyDescent="0.25">
      <c r="I57" s="1">
        <v>0.75600000000000001</v>
      </c>
      <c r="L57">
        <v>7.6499999999999995E-4</v>
      </c>
      <c r="M57" s="13">
        <f t="shared" si="0"/>
        <v>5.025E-3</v>
      </c>
      <c r="O57">
        <v>1.1999999999999999E-3</v>
      </c>
    </row>
    <row r="58" spans="9:17" x14ac:dyDescent="0.25">
      <c r="I58">
        <v>0.75700000000000001</v>
      </c>
      <c r="L58">
        <v>7.6499999999999995E-4</v>
      </c>
      <c r="M58" s="13">
        <f t="shared" si="0"/>
        <v>5.025E-3</v>
      </c>
      <c r="O58">
        <v>1.1999999999999999E-3</v>
      </c>
    </row>
    <row r="59" spans="9:17" x14ac:dyDescent="0.25">
      <c r="I59" s="1">
        <v>0.75800000000000001</v>
      </c>
      <c r="L59">
        <v>7.6499999999999995E-4</v>
      </c>
      <c r="M59" s="13">
        <f t="shared" si="0"/>
        <v>5.025E-3</v>
      </c>
      <c r="O59">
        <v>1.1999999999999999E-3</v>
      </c>
    </row>
    <row r="60" spans="9:17" x14ac:dyDescent="0.25">
      <c r="I60">
        <v>0.75900000000000001</v>
      </c>
      <c r="L60">
        <v>7.6499999999999995E-4</v>
      </c>
      <c r="M60" s="13">
        <f t="shared" si="0"/>
        <v>5.025E-3</v>
      </c>
      <c r="O60">
        <v>1.1999999999999999E-3</v>
      </c>
    </row>
    <row r="61" spans="9:17" x14ac:dyDescent="0.25">
      <c r="I61" s="1">
        <v>0.76</v>
      </c>
      <c r="L61">
        <v>7.5199999999999996E-4</v>
      </c>
      <c r="M61" s="13">
        <f t="shared" si="0"/>
        <v>4.96E-3</v>
      </c>
      <c r="O61">
        <v>1.1999999999999999E-3</v>
      </c>
    </row>
    <row r="62" spans="9:17" x14ac:dyDescent="0.25">
      <c r="I62">
        <v>0.76100000000000001</v>
      </c>
      <c r="L62">
        <v>7.5199999999999996E-4</v>
      </c>
      <c r="M62" s="13">
        <f t="shared" si="0"/>
        <v>4.96E-3</v>
      </c>
      <c r="O62">
        <v>1.1999999999999999E-3</v>
      </c>
    </row>
    <row r="63" spans="9:17" x14ac:dyDescent="0.25">
      <c r="I63" s="1">
        <v>0.76200000000000001</v>
      </c>
      <c r="L63">
        <v>7.5199999999999996E-4</v>
      </c>
      <c r="M63" s="13">
        <f t="shared" si="0"/>
        <v>4.96E-3</v>
      </c>
      <c r="O63">
        <v>1.1999999999999999E-3</v>
      </c>
    </row>
    <row r="64" spans="9:17" x14ac:dyDescent="0.25">
      <c r="I64">
        <v>0.76300000000000001</v>
      </c>
      <c r="L64">
        <v>7.5199999999999996E-4</v>
      </c>
      <c r="M64" s="13">
        <f t="shared" si="0"/>
        <v>4.96E-3</v>
      </c>
      <c r="O64">
        <v>1.1999999999999999E-3</v>
      </c>
    </row>
    <row r="65" spans="9:15" x14ac:dyDescent="0.25">
      <c r="I65" s="1">
        <v>0.76400000000000001</v>
      </c>
      <c r="L65">
        <v>7.5199999999999996E-4</v>
      </c>
      <c r="M65" s="13">
        <f t="shared" si="0"/>
        <v>4.96E-3</v>
      </c>
      <c r="O65">
        <v>1.1999999999999999E-3</v>
      </c>
    </row>
    <row r="66" spans="9:15" x14ac:dyDescent="0.25">
      <c r="I66">
        <v>0.76500000000000001</v>
      </c>
      <c r="L66">
        <v>7.5199999999999996E-4</v>
      </c>
      <c r="M66" s="13">
        <f t="shared" ref="M66:M129" si="1">L66*$N$1+O66</f>
        <v>4.96E-3</v>
      </c>
      <c r="O66">
        <v>1.1999999999999999E-3</v>
      </c>
    </row>
    <row r="67" spans="9:15" x14ac:dyDescent="0.25">
      <c r="I67" s="1">
        <v>0.76600000000000001</v>
      </c>
      <c r="L67">
        <v>7.5199999999999996E-4</v>
      </c>
      <c r="M67" s="13">
        <f t="shared" si="1"/>
        <v>4.96E-3</v>
      </c>
      <c r="O67">
        <v>1.1999999999999999E-3</v>
      </c>
    </row>
    <row r="68" spans="9:15" x14ac:dyDescent="0.25">
      <c r="I68">
        <v>0.76700000000000002</v>
      </c>
      <c r="L68">
        <v>7.5199999999999996E-4</v>
      </c>
      <c r="M68" s="13">
        <f t="shared" si="1"/>
        <v>4.96E-3</v>
      </c>
      <c r="O68">
        <v>1.1999999999999999E-3</v>
      </c>
    </row>
    <row r="69" spans="9:15" x14ac:dyDescent="0.25">
      <c r="I69" s="1">
        <v>0.76800000000000002</v>
      </c>
      <c r="L69">
        <v>7.5199999999999996E-4</v>
      </c>
      <c r="M69" s="13">
        <f t="shared" si="1"/>
        <v>4.96E-3</v>
      </c>
      <c r="O69">
        <v>1.1999999999999999E-3</v>
      </c>
    </row>
    <row r="70" spans="9:15" x14ac:dyDescent="0.25">
      <c r="I70">
        <v>0.76900000000000002</v>
      </c>
      <c r="L70">
        <v>7.5199999999999996E-4</v>
      </c>
      <c r="M70" s="13">
        <f t="shared" si="1"/>
        <v>4.96E-3</v>
      </c>
      <c r="O70">
        <v>1.1999999999999999E-3</v>
      </c>
    </row>
    <row r="71" spans="9:15" x14ac:dyDescent="0.25">
      <c r="I71" s="1">
        <v>0.77</v>
      </c>
      <c r="L71">
        <v>7.3800000000000005E-4</v>
      </c>
      <c r="M71" s="13">
        <f t="shared" si="1"/>
        <v>4.9899999999999996E-3</v>
      </c>
      <c r="O71">
        <v>1.2999999999999999E-3</v>
      </c>
    </row>
    <row r="72" spans="9:15" x14ac:dyDescent="0.25">
      <c r="I72">
        <v>0.77100000000000002</v>
      </c>
      <c r="L72">
        <v>7.3800000000000005E-4</v>
      </c>
      <c r="M72" s="13">
        <f t="shared" si="1"/>
        <v>4.9899999999999996E-3</v>
      </c>
      <c r="O72">
        <v>1.2999999999999999E-3</v>
      </c>
    </row>
    <row r="73" spans="9:15" x14ac:dyDescent="0.25">
      <c r="I73" s="1">
        <v>0.77200000000000002</v>
      </c>
      <c r="L73">
        <v>7.3800000000000005E-4</v>
      </c>
      <c r="M73" s="13">
        <f t="shared" si="1"/>
        <v>4.9899999999999996E-3</v>
      </c>
      <c r="O73">
        <v>1.2999999999999999E-3</v>
      </c>
    </row>
    <row r="74" spans="9:15" x14ac:dyDescent="0.25">
      <c r="I74">
        <v>0.77300000000000002</v>
      </c>
      <c r="L74">
        <v>7.3800000000000005E-4</v>
      </c>
      <c r="M74" s="13">
        <f t="shared" si="1"/>
        <v>4.9899999999999996E-3</v>
      </c>
      <c r="O74">
        <v>1.2999999999999999E-3</v>
      </c>
    </row>
    <row r="75" spans="9:15" x14ac:dyDescent="0.25">
      <c r="I75" s="1">
        <v>0.77400000000000002</v>
      </c>
      <c r="L75">
        <v>7.3800000000000005E-4</v>
      </c>
      <c r="M75" s="13">
        <f t="shared" si="1"/>
        <v>4.9899999999999996E-3</v>
      </c>
      <c r="O75">
        <v>1.2999999999999999E-3</v>
      </c>
    </row>
    <row r="76" spans="9:15" x14ac:dyDescent="0.25">
      <c r="I76">
        <v>0.77500000000000002</v>
      </c>
      <c r="L76">
        <v>7.3800000000000005E-4</v>
      </c>
      <c r="M76" s="13">
        <f t="shared" si="1"/>
        <v>4.9899999999999996E-3</v>
      </c>
      <c r="O76">
        <v>1.2999999999999999E-3</v>
      </c>
    </row>
    <row r="77" spans="9:15" x14ac:dyDescent="0.25">
      <c r="I77" s="1">
        <v>0.77600000000000002</v>
      </c>
      <c r="L77">
        <v>7.3800000000000005E-4</v>
      </c>
      <c r="M77" s="13">
        <f t="shared" si="1"/>
        <v>4.9899999999999996E-3</v>
      </c>
      <c r="O77">
        <v>1.2999999999999999E-3</v>
      </c>
    </row>
    <row r="78" spans="9:15" x14ac:dyDescent="0.25">
      <c r="I78">
        <v>0.77700000000000002</v>
      </c>
      <c r="L78">
        <v>7.3800000000000005E-4</v>
      </c>
      <c r="M78" s="13">
        <f t="shared" si="1"/>
        <v>4.9899999999999996E-3</v>
      </c>
      <c r="O78">
        <v>1.2999999999999999E-3</v>
      </c>
    </row>
    <row r="79" spans="9:15" x14ac:dyDescent="0.25">
      <c r="I79" s="1">
        <v>0.77800000000000002</v>
      </c>
      <c r="L79">
        <v>7.3800000000000005E-4</v>
      </c>
      <c r="M79" s="13">
        <f t="shared" si="1"/>
        <v>4.9899999999999996E-3</v>
      </c>
      <c r="O79">
        <v>1.2999999999999999E-3</v>
      </c>
    </row>
    <row r="80" spans="9:15" x14ac:dyDescent="0.25">
      <c r="I80">
        <v>0.77900000000000003</v>
      </c>
      <c r="L80">
        <v>7.3800000000000005E-4</v>
      </c>
      <c r="M80" s="13">
        <f t="shared" si="1"/>
        <v>4.9899999999999996E-3</v>
      </c>
      <c r="O80">
        <v>1.2999999999999999E-3</v>
      </c>
    </row>
    <row r="81" spans="9:15" x14ac:dyDescent="0.25">
      <c r="I81" s="1">
        <v>0.78</v>
      </c>
      <c r="L81">
        <v>7.2499999999999995E-4</v>
      </c>
      <c r="M81" s="13">
        <f t="shared" si="1"/>
        <v>4.9249999999999997E-3</v>
      </c>
      <c r="O81">
        <v>1.2999999999999999E-3</v>
      </c>
    </row>
    <row r="82" spans="9:15" x14ac:dyDescent="0.25">
      <c r="I82">
        <v>0.78100000000000003</v>
      </c>
      <c r="L82">
        <v>7.2499999999999995E-4</v>
      </c>
      <c r="M82" s="13">
        <f t="shared" si="1"/>
        <v>4.9249999999999997E-3</v>
      </c>
      <c r="O82">
        <v>1.2999999999999999E-3</v>
      </c>
    </row>
    <row r="83" spans="9:15" x14ac:dyDescent="0.25">
      <c r="I83" s="1">
        <v>0.78200000000000003</v>
      </c>
      <c r="L83">
        <v>7.2499999999999995E-4</v>
      </c>
      <c r="M83" s="13">
        <f t="shared" si="1"/>
        <v>4.9249999999999997E-3</v>
      </c>
      <c r="O83">
        <v>1.2999999999999999E-3</v>
      </c>
    </row>
    <row r="84" spans="9:15" x14ac:dyDescent="0.25">
      <c r="I84">
        <v>0.78300000000000003</v>
      </c>
      <c r="L84">
        <v>7.2499999999999995E-4</v>
      </c>
      <c r="M84" s="13">
        <f t="shared" si="1"/>
        <v>4.9249999999999997E-3</v>
      </c>
      <c r="O84">
        <v>1.2999999999999999E-3</v>
      </c>
    </row>
    <row r="85" spans="9:15" x14ac:dyDescent="0.25">
      <c r="I85" s="1">
        <v>0.78400000000000003</v>
      </c>
      <c r="L85">
        <v>7.2499999999999995E-4</v>
      </c>
      <c r="M85" s="13">
        <f t="shared" si="1"/>
        <v>4.9249999999999997E-3</v>
      </c>
      <c r="O85">
        <v>1.2999999999999999E-3</v>
      </c>
    </row>
    <row r="86" spans="9:15" x14ac:dyDescent="0.25">
      <c r="I86">
        <v>0.78500000000000003</v>
      </c>
      <c r="L86">
        <v>7.2499999999999995E-4</v>
      </c>
      <c r="M86" s="13">
        <f t="shared" si="1"/>
        <v>4.9249999999999997E-3</v>
      </c>
      <c r="O86">
        <v>1.2999999999999999E-3</v>
      </c>
    </row>
    <row r="87" spans="9:15" x14ac:dyDescent="0.25">
      <c r="I87" s="1">
        <v>0.78600000000000003</v>
      </c>
      <c r="L87">
        <v>7.2499999999999995E-4</v>
      </c>
      <c r="M87" s="13">
        <f t="shared" si="1"/>
        <v>4.9249999999999997E-3</v>
      </c>
      <c r="O87">
        <v>1.2999999999999999E-3</v>
      </c>
    </row>
    <row r="88" spans="9:15" x14ac:dyDescent="0.25">
      <c r="I88">
        <v>0.78700000000000003</v>
      </c>
      <c r="L88">
        <v>7.2499999999999995E-4</v>
      </c>
      <c r="M88" s="13">
        <f t="shared" si="1"/>
        <v>4.9249999999999997E-3</v>
      </c>
      <c r="O88">
        <v>1.2999999999999999E-3</v>
      </c>
    </row>
    <row r="89" spans="9:15" x14ac:dyDescent="0.25">
      <c r="I89" s="1">
        <v>0.78800000000000003</v>
      </c>
      <c r="L89">
        <v>7.2499999999999995E-4</v>
      </c>
      <c r="M89" s="13">
        <f t="shared" si="1"/>
        <v>4.9249999999999997E-3</v>
      </c>
      <c r="O89">
        <v>1.2999999999999999E-3</v>
      </c>
    </row>
    <row r="90" spans="9:15" x14ac:dyDescent="0.25">
      <c r="I90">
        <v>0.78900000000000003</v>
      </c>
      <c r="L90">
        <v>7.2499999999999995E-4</v>
      </c>
      <c r="M90" s="13">
        <f t="shared" si="1"/>
        <v>4.9249999999999997E-3</v>
      </c>
      <c r="O90">
        <v>1.2999999999999999E-3</v>
      </c>
    </row>
    <row r="91" spans="9:15" x14ac:dyDescent="0.25">
      <c r="I91" s="1">
        <v>0.79</v>
      </c>
      <c r="L91">
        <v>7.2099999999999996E-4</v>
      </c>
      <c r="M91" s="13">
        <f t="shared" si="1"/>
        <v>4.9049999999999996E-3</v>
      </c>
      <c r="O91">
        <v>1.2999999999999999E-3</v>
      </c>
    </row>
    <row r="92" spans="9:15" x14ac:dyDescent="0.25">
      <c r="I92">
        <v>0.79100000000000004</v>
      </c>
      <c r="L92">
        <v>7.2099999999999996E-4</v>
      </c>
      <c r="M92" s="13">
        <f t="shared" si="1"/>
        <v>4.9049999999999996E-3</v>
      </c>
      <c r="O92">
        <v>1.2999999999999999E-3</v>
      </c>
    </row>
    <row r="93" spans="9:15" x14ac:dyDescent="0.25">
      <c r="I93" s="1">
        <v>0.79200000000000004</v>
      </c>
      <c r="L93">
        <v>7.2099999999999996E-4</v>
      </c>
      <c r="M93" s="13">
        <f t="shared" si="1"/>
        <v>4.9049999999999996E-3</v>
      </c>
      <c r="O93">
        <v>1.2999999999999999E-3</v>
      </c>
    </row>
    <row r="94" spans="9:15" x14ac:dyDescent="0.25">
      <c r="I94">
        <v>0.79300000000000004</v>
      </c>
      <c r="L94">
        <v>7.2099999999999996E-4</v>
      </c>
      <c r="M94" s="13">
        <f t="shared" si="1"/>
        <v>4.9049999999999996E-3</v>
      </c>
      <c r="O94">
        <v>1.2999999999999999E-3</v>
      </c>
    </row>
    <row r="95" spans="9:15" x14ac:dyDescent="0.25">
      <c r="I95" s="1">
        <v>0.79400000000000004</v>
      </c>
      <c r="L95">
        <v>7.2099999999999996E-4</v>
      </c>
      <c r="M95" s="13">
        <f t="shared" si="1"/>
        <v>4.9049999999999996E-3</v>
      </c>
      <c r="O95">
        <v>1.2999999999999999E-3</v>
      </c>
    </row>
    <row r="96" spans="9:15" x14ac:dyDescent="0.25">
      <c r="I96">
        <v>0.79500000000000004</v>
      </c>
      <c r="L96">
        <v>7.2099999999999996E-4</v>
      </c>
      <c r="M96" s="13">
        <f t="shared" si="1"/>
        <v>4.9049999999999996E-3</v>
      </c>
      <c r="O96">
        <v>1.2999999999999999E-3</v>
      </c>
    </row>
    <row r="97" spans="9:15" x14ac:dyDescent="0.25">
      <c r="I97" s="1">
        <v>0.79600000000000004</v>
      </c>
      <c r="L97">
        <v>7.2099999999999996E-4</v>
      </c>
      <c r="M97" s="13">
        <f t="shared" si="1"/>
        <v>4.9049999999999996E-3</v>
      </c>
      <c r="O97">
        <v>1.2999999999999999E-3</v>
      </c>
    </row>
    <row r="98" spans="9:15" x14ac:dyDescent="0.25">
      <c r="I98">
        <v>0.79700000000000004</v>
      </c>
      <c r="L98">
        <v>7.2099999999999996E-4</v>
      </c>
      <c r="M98" s="13">
        <f t="shared" si="1"/>
        <v>4.9049999999999996E-3</v>
      </c>
      <c r="O98">
        <v>1.2999999999999999E-3</v>
      </c>
    </row>
    <row r="99" spans="9:15" x14ac:dyDescent="0.25">
      <c r="I99" s="1">
        <v>0.79800000000000004</v>
      </c>
      <c r="L99">
        <v>7.2099999999999996E-4</v>
      </c>
      <c r="M99" s="13">
        <f t="shared" si="1"/>
        <v>4.9049999999999996E-3</v>
      </c>
      <c r="O99">
        <v>1.2999999999999999E-3</v>
      </c>
    </row>
    <row r="100" spans="9:15" x14ac:dyDescent="0.25">
      <c r="I100">
        <v>0.79900000000000004</v>
      </c>
      <c r="L100">
        <v>7.2099999999999996E-4</v>
      </c>
      <c r="M100" s="13">
        <f t="shared" si="1"/>
        <v>4.9049999999999996E-3</v>
      </c>
      <c r="O100">
        <v>1.2999999999999999E-3</v>
      </c>
    </row>
    <row r="101" spans="9:15" x14ac:dyDescent="0.25">
      <c r="I101" s="1">
        <v>0.8</v>
      </c>
      <c r="L101">
        <v>6.9899999999999997E-4</v>
      </c>
      <c r="M101" s="13">
        <f t="shared" si="1"/>
        <v>4.7949999999999998E-3</v>
      </c>
      <c r="O101">
        <v>1.2999999999999999E-3</v>
      </c>
    </row>
    <row r="102" spans="9:15" x14ac:dyDescent="0.25">
      <c r="I102">
        <v>0.80100000000000005</v>
      </c>
      <c r="L102">
        <v>6.9899999999999997E-4</v>
      </c>
      <c r="M102" s="13">
        <f t="shared" si="1"/>
        <v>4.7949999999999998E-3</v>
      </c>
      <c r="O102">
        <v>1.2999999999999999E-3</v>
      </c>
    </row>
    <row r="103" spans="9:15" x14ac:dyDescent="0.25">
      <c r="I103" s="1">
        <v>0.80200000000000005</v>
      </c>
      <c r="L103">
        <v>6.9899999999999997E-4</v>
      </c>
      <c r="M103" s="13">
        <f t="shared" si="1"/>
        <v>4.7949999999999998E-3</v>
      </c>
      <c r="O103">
        <v>1.2999999999999999E-3</v>
      </c>
    </row>
    <row r="104" spans="9:15" x14ac:dyDescent="0.25">
      <c r="I104">
        <v>0.80300000000000005</v>
      </c>
      <c r="L104">
        <v>6.9899999999999997E-4</v>
      </c>
      <c r="M104" s="13">
        <f t="shared" si="1"/>
        <v>4.7949999999999998E-3</v>
      </c>
      <c r="O104">
        <v>1.2999999999999999E-3</v>
      </c>
    </row>
    <row r="105" spans="9:15" x14ac:dyDescent="0.25">
      <c r="I105" s="1">
        <v>0.80400000000000005</v>
      </c>
      <c r="L105">
        <v>6.9899999999999997E-4</v>
      </c>
      <c r="M105" s="13">
        <f t="shared" si="1"/>
        <v>4.7949999999999998E-3</v>
      </c>
      <c r="O105">
        <v>1.2999999999999999E-3</v>
      </c>
    </row>
    <row r="106" spans="9:15" x14ac:dyDescent="0.25">
      <c r="I106">
        <v>0.80500000000000005</v>
      </c>
      <c r="L106">
        <v>6.9899999999999997E-4</v>
      </c>
      <c r="M106" s="13">
        <f t="shared" si="1"/>
        <v>4.7949999999999998E-3</v>
      </c>
      <c r="O106">
        <v>1.2999999999999999E-3</v>
      </c>
    </row>
    <row r="107" spans="9:15" x14ac:dyDescent="0.25">
      <c r="I107" s="1">
        <v>0.80600000000000005</v>
      </c>
      <c r="L107">
        <v>6.9899999999999997E-4</v>
      </c>
      <c r="M107" s="13">
        <f t="shared" si="1"/>
        <v>4.7949999999999998E-3</v>
      </c>
      <c r="O107">
        <v>1.2999999999999999E-3</v>
      </c>
    </row>
    <row r="108" spans="9:15" x14ac:dyDescent="0.25">
      <c r="I108">
        <v>0.80700000000000005</v>
      </c>
      <c r="L108">
        <v>6.9899999999999997E-4</v>
      </c>
      <c r="M108" s="13">
        <f t="shared" si="1"/>
        <v>4.7949999999999998E-3</v>
      </c>
      <c r="O108">
        <v>1.2999999999999999E-3</v>
      </c>
    </row>
    <row r="109" spans="9:15" x14ac:dyDescent="0.25">
      <c r="I109" s="1">
        <v>0.80800000000000005</v>
      </c>
      <c r="L109">
        <v>6.9899999999999997E-4</v>
      </c>
      <c r="M109" s="13">
        <f t="shared" si="1"/>
        <v>4.7949999999999998E-3</v>
      </c>
      <c r="O109">
        <v>1.2999999999999999E-3</v>
      </c>
    </row>
    <row r="110" spans="9:15" x14ac:dyDescent="0.25">
      <c r="I110">
        <v>0.80900000000000005</v>
      </c>
      <c r="L110">
        <v>6.9899999999999997E-4</v>
      </c>
      <c r="M110" s="13">
        <f t="shared" si="1"/>
        <v>4.7949999999999998E-3</v>
      </c>
      <c r="O110">
        <v>1.2999999999999999E-3</v>
      </c>
    </row>
    <row r="111" spans="9:15" x14ac:dyDescent="0.25">
      <c r="I111" s="1">
        <v>0.81</v>
      </c>
      <c r="L111">
        <v>6.8599999999999998E-4</v>
      </c>
      <c r="M111" s="13">
        <f t="shared" si="1"/>
        <v>4.7299999999999998E-3</v>
      </c>
      <c r="O111">
        <v>1.2999999999999999E-3</v>
      </c>
    </row>
    <row r="112" spans="9:15" x14ac:dyDescent="0.25">
      <c r="I112">
        <v>0.81100000000000005</v>
      </c>
      <c r="L112">
        <v>6.8599999999999998E-4</v>
      </c>
      <c r="M112" s="13">
        <f t="shared" si="1"/>
        <v>4.7299999999999998E-3</v>
      </c>
      <c r="O112">
        <v>1.2999999999999999E-3</v>
      </c>
    </row>
    <row r="113" spans="9:15" x14ac:dyDescent="0.25">
      <c r="I113" s="1">
        <v>0.81200000000000006</v>
      </c>
      <c r="L113">
        <v>6.8599999999999998E-4</v>
      </c>
      <c r="M113" s="13">
        <f t="shared" si="1"/>
        <v>4.7299999999999998E-3</v>
      </c>
      <c r="O113">
        <v>1.2999999999999999E-3</v>
      </c>
    </row>
    <row r="114" spans="9:15" x14ac:dyDescent="0.25">
      <c r="I114">
        <v>0.81299999999999994</v>
      </c>
      <c r="L114">
        <v>6.8599999999999998E-4</v>
      </c>
      <c r="M114" s="13">
        <f t="shared" si="1"/>
        <v>4.7299999999999998E-3</v>
      </c>
      <c r="O114">
        <v>1.2999999999999999E-3</v>
      </c>
    </row>
    <row r="115" spans="9:15" x14ac:dyDescent="0.25">
      <c r="I115" s="1">
        <v>0.81399999999999995</v>
      </c>
      <c r="L115">
        <v>6.8599999999999998E-4</v>
      </c>
      <c r="M115" s="13">
        <f t="shared" si="1"/>
        <v>4.7299999999999998E-3</v>
      </c>
      <c r="O115">
        <v>1.2999999999999999E-3</v>
      </c>
    </row>
    <row r="116" spans="9:15" x14ac:dyDescent="0.25">
      <c r="I116">
        <v>0.81499999999999995</v>
      </c>
      <c r="L116">
        <v>6.8599999999999998E-4</v>
      </c>
      <c r="M116" s="13">
        <f t="shared" si="1"/>
        <v>4.7299999999999998E-3</v>
      </c>
      <c r="O116">
        <v>1.2999999999999999E-3</v>
      </c>
    </row>
    <row r="117" spans="9:15" x14ac:dyDescent="0.25">
      <c r="I117" s="1">
        <v>0.81599999999999995</v>
      </c>
      <c r="L117">
        <v>6.8599999999999998E-4</v>
      </c>
      <c r="M117" s="13">
        <f t="shared" si="1"/>
        <v>4.7299999999999998E-3</v>
      </c>
      <c r="O117">
        <v>1.2999999999999999E-3</v>
      </c>
    </row>
    <row r="118" spans="9:15" x14ac:dyDescent="0.25">
      <c r="I118">
        <v>0.81699999999999995</v>
      </c>
      <c r="L118">
        <v>6.8599999999999998E-4</v>
      </c>
      <c r="M118" s="13">
        <f t="shared" si="1"/>
        <v>4.7299999999999998E-3</v>
      </c>
      <c r="O118">
        <v>1.2999999999999999E-3</v>
      </c>
    </row>
    <row r="119" spans="9:15" x14ac:dyDescent="0.25">
      <c r="I119" s="1">
        <v>0.81799999999999995</v>
      </c>
      <c r="L119">
        <v>6.8599999999999998E-4</v>
      </c>
      <c r="M119" s="13">
        <f t="shared" si="1"/>
        <v>4.7299999999999998E-3</v>
      </c>
      <c r="O119">
        <v>1.2999999999999999E-3</v>
      </c>
    </row>
    <row r="120" spans="9:15" x14ac:dyDescent="0.25">
      <c r="I120">
        <v>0.81899999999999995</v>
      </c>
      <c r="L120">
        <v>6.8599999999999998E-4</v>
      </c>
      <c r="M120" s="13">
        <f t="shared" si="1"/>
        <v>4.7299999999999998E-3</v>
      </c>
      <c r="O120">
        <v>1.2999999999999999E-3</v>
      </c>
    </row>
    <row r="121" spans="9:15" x14ac:dyDescent="0.25">
      <c r="I121" s="1">
        <v>0.82</v>
      </c>
      <c r="L121">
        <v>6.8599999999999998E-4</v>
      </c>
      <c r="M121" s="13">
        <f t="shared" si="1"/>
        <v>4.7299999999999998E-3</v>
      </c>
      <c r="O121">
        <v>1.2999999999999999E-3</v>
      </c>
    </row>
    <row r="122" spans="9:15" x14ac:dyDescent="0.25">
      <c r="I122">
        <v>0.82099999999999995</v>
      </c>
      <c r="L122">
        <v>6.8599999999999998E-4</v>
      </c>
      <c r="M122" s="13">
        <f t="shared" si="1"/>
        <v>4.7299999999999998E-3</v>
      </c>
      <c r="O122">
        <v>1.2999999999999999E-3</v>
      </c>
    </row>
    <row r="123" spans="9:15" x14ac:dyDescent="0.25">
      <c r="I123" s="1">
        <v>0.82199999999999995</v>
      </c>
      <c r="L123">
        <v>6.8599999999999998E-4</v>
      </c>
      <c r="M123" s="13">
        <f t="shared" si="1"/>
        <v>4.7299999999999998E-3</v>
      </c>
      <c r="O123">
        <v>1.2999999999999999E-3</v>
      </c>
    </row>
    <row r="124" spans="9:15" x14ac:dyDescent="0.25">
      <c r="I124">
        <v>0.82299999999999995</v>
      </c>
      <c r="L124">
        <v>6.8599999999999998E-4</v>
      </c>
      <c r="M124" s="13">
        <f t="shared" si="1"/>
        <v>4.7299999999999998E-3</v>
      </c>
      <c r="O124">
        <v>1.2999999999999999E-3</v>
      </c>
    </row>
    <row r="125" spans="9:15" x14ac:dyDescent="0.25">
      <c r="I125" s="1">
        <v>0.82399999999999995</v>
      </c>
      <c r="L125">
        <v>6.8599999999999998E-4</v>
      </c>
      <c r="M125" s="13">
        <f t="shared" si="1"/>
        <v>4.7299999999999998E-3</v>
      </c>
      <c r="O125">
        <v>1.2999999999999999E-3</v>
      </c>
    </row>
    <row r="126" spans="9:15" x14ac:dyDescent="0.25">
      <c r="I126">
        <v>0.82499999999999996</v>
      </c>
      <c r="L126">
        <v>6.8599999999999998E-4</v>
      </c>
      <c r="M126" s="13">
        <f t="shared" si="1"/>
        <v>4.7299999999999998E-3</v>
      </c>
      <c r="O126">
        <v>1.2999999999999999E-3</v>
      </c>
    </row>
    <row r="127" spans="9:15" x14ac:dyDescent="0.25">
      <c r="I127" s="1">
        <v>0.82599999999999996</v>
      </c>
      <c r="L127">
        <v>6.8599999999999998E-4</v>
      </c>
      <c r="M127" s="13">
        <f t="shared" si="1"/>
        <v>4.7299999999999998E-3</v>
      </c>
      <c r="O127">
        <v>1.2999999999999999E-3</v>
      </c>
    </row>
    <row r="128" spans="9:15" x14ac:dyDescent="0.25">
      <c r="I128">
        <v>0.82699999999999996</v>
      </c>
      <c r="L128">
        <v>6.8599999999999998E-4</v>
      </c>
      <c r="M128" s="13">
        <f t="shared" si="1"/>
        <v>4.7299999999999998E-3</v>
      </c>
      <c r="O128">
        <v>1.2999999999999999E-3</v>
      </c>
    </row>
    <row r="129" spans="9:15" x14ac:dyDescent="0.25">
      <c r="I129" s="1">
        <v>0.82799999999999996</v>
      </c>
      <c r="L129">
        <v>6.8599999999999998E-4</v>
      </c>
      <c r="M129" s="13">
        <f t="shared" si="1"/>
        <v>4.7299999999999998E-3</v>
      </c>
      <c r="O129">
        <v>1.2999999999999999E-3</v>
      </c>
    </row>
    <row r="130" spans="9:15" x14ac:dyDescent="0.25">
      <c r="I130">
        <v>0.82899999999999996</v>
      </c>
      <c r="L130">
        <v>6.8599999999999998E-4</v>
      </c>
      <c r="M130" s="13">
        <f t="shared" ref="M130:M161" si="2">L130*$N$1+O130</f>
        <v>4.7299999999999998E-3</v>
      </c>
      <c r="O130">
        <v>1.2999999999999999E-3</v>
      </c>
    </row>
    <row r="131" spans="9:15" x14ac:dyDescent="0.25">
      <c r="I131" s="1">
        <v>0.83</v>
      </c>
      <c r="L131">
        <v>6.8599999999999998E-4</v>
      </c>
      <c r="M131" s="13">
        <f t="shared" si="2"/>
        <v>4.7299999999999998E-3</v>
      </c>
      <c r="O131">
        <v>1.2999999999999999E-3</v>
      </c>
    </row>
    <row r="132" spans="9:15" x14ac:dyDescent="0.25">
      <c r="I132">
        <v>0.83099999999999996</v>
      </c>
      <c r="L132">
        <v>6.8599999999999998E-4</v>
      </c>
      <c r="M132" s="13">
        <f t="shared" si="2"/>
        <v>4.7299999999999998E-3</v>
      </c>
      <c r="O132">
        <v>1.2999999999999999E-3</v>
      </c>
    </row>
    <row r="133" spans="9:15" x14ac:dyDescent="0.25">
      <c r="I133" s="1">
        <v>0.83199999999999996</v>
      </c>
      <c r="L133">
        <v>6.8599999999999998E-4</v>
      </c>
      <c r="M133" s="13">
        <f t="shared" si="2"/>
        <v>4.7299999999999998E-3</v>
      </c>
      <c r="O133">
        <v>1.2999999999999999E-3</v>
      </c>
    </row>
    <row r="134" spans="9:15" x14ac:dyDescent="0.25">
      <c r="I134">
        <v>0.83299999999999996</v>
      </c>
      <c r="L134">
        <v>6.8599999999999998E-4</v>
      </c>
      <c r="M134" s="13">
        <f t="shared" si="2"/>
        <v>4.7299999999999998E-3</v>
      </c>
      <c r="O134">
        <v>1.2999999999999999E-3</v>
      </c>
    </row>
    <row r="135" spans="9:15" x14ac:dyDescent="0.25">
      <c r="I135" s="1">
        <v>0.83399999999999996</v>
      </c>
      <c r="L135">
        <v>6.8599999999999998E-4</v>
      </c>
      <c r="M135" s="13">
        <f t="shared" si="2"/>
        <v>4.7299999999999998E-3</v>
      </c>
      <c r="O135">
        <v>1.2999999999999999E-3</v>
      </c>
    </row>
    <row r="136" spans="9:15" x14ac:dyDescent="0.25">
      <c r="I136">
        <v>0.83499999999999996</v>
      </c>
      <c r="L136">
        <v>6.8599999999999998E-4</v>
      </c>
      <c r="M136" s="13">
        <f t="shared" si="2"/>
        <v>4.7299999999999998E-3</v>
      </c>
      <c r="O136">
        <v>1.2999999999999999E-3</v>
      </c>
    </row>
    <row r="137" spans="9:15" x14ac:dyDescent="0.25">
      <c r="I137" s="1">
        <v>0.83599999999999997</v>
      </c>
      <c r="L137">
        <v>6.8599999999999998E-4</v>
      </c>
      <c r="M137" s="13">
        <f t="shared" si="2"/>
        <v>4.7299999999999998E-3</v>
      </c>
      <c r="O137">
        <v>1.2999999999999999E-3</v>
      </c>
    </row>
    <row r="138" spans="9:15" x14ac:dyDescent="0.25">
      <c r="I138">
        <v>0.83699999999999997</v>
      </c>
      <c r="L138">
        <v>6.8599999999999998E-4</v>
      </c>
      <c r="M138" s="13">
        <f t="shared" si="2"/>
        <v>4.7299999999999998E-3</v>
      </c>
      <c r="O138">
        <v>1.2999999999999999E-3</v>
      </c>
    </row>
    <row r="139" spans="9:15" x14ac:dyDescent="0.25">
      <c r="I139" s="1">
        <v>0.83799999999999997</v>
      </c>
      <c r="L139">
        <v>6.8599999999999998E-4</v>
      </c>
      <c r="M139" s="13">
        <f t="shared" si="2"/>
        <v>4.7299999999999998E-3</v>
      </c>
      <c r="O139">
        <v>1.2999999999999999E-3</v>
      </c>
    </row>
    <row r="140" spans="9:15" x14ac:dyDescent="0.25">
      <c r="I140">
        <v>0.83899999999999997</v>
      </c>
      <c r="L140">
        <v>6.8599999999999998E-4</v>
      </c>
      <c r="M140" s="13">
        <f t="shared" si="2"/>
        <v>4.7299999999999998E-3</v>
      </c>
      <c r="O140">
        <v>1.2999999999999999E-3</v>
      </c>
    </row>
    <row r="141" spans="9:15" x14ac:dyDescent="0.25">
      <c r="I141" s="1">
        <v>0.84</v>
      </c>
      <c r="L141">
        <v>6.8599999999999998E-4</v>
      </c>
      <c r="M141" s="13">
        <f t="shared" si="2"/>
        <v>4.7299999999999998E-3</v>
      </c>
      <c r="O141">
        <v>1.2999999999999999E-3</v>
      </c>
    </row>
    <row r="142" spans="9:15" x14ac:dyDescent="0.25">
      <c r="I142">
        <v>0.84099999999999997</v>
      </c>
      <c r="L142">
        <v>6.8599999999999998E-4</v>
      </c>
      <c r="M142" s="13">
        <f t="shared" si="2"/>
        <v>4.7299999999999998E-3</v>
      </c>
      <c r="O142">
        <v>1.2999999999999999E-3</v>
      </c>
    </row>
    <row r="143" spans="9:15" x14ac:dyDescent="0.25">
      <c r="I143" s="1">
        <v>0.84199999999999997</v>
      </c>
      <c r="L143">
        <v>6.8599999999999998E-4</v>
      </c>
      <c r="M143" s="13">
        <f t="shared" si="2"/>
        <v>4.7299999999999998E-3</v>
      </c>
      <c r="O143">
        <v>1.2999999999999999E-3</v>
      </c>
    </row>
    <row r="144" spans="9:15" x14ac:dyDescent="0.25">
      <c r="I144">
        <v>0.84299999999999997</v>
      </c>
      <c r="L144">
        <v>6.8599999999999998E-4</v>
      </c>
      <c r="M144" s="13">
        <f t="shared" si="2"/>
        <v>4.7299999999999998E-3</v>
      </c>
      <c r="O144">
        <v>1.2999999999999999E-3</v>
      </c>
    </row>
    <row r="145" spans="9:15" x14ac:dyDescent="0.25">
      <c r="I145" s="1">
        <v>0.84399999999999997</v>
      </c>
      <c r="L145">
        <v>6.8599999999999998E-4</v>
      </c>
      <c r="M145" s="13">
        <f t="shared" si="2"/>
        <v>4.7299999999999998E-3</v>
      </c>
      <c r="O145">
        <v>1.2999999999999999E-3</v>
      </c>
    </row>
    <row r="146" spans="9:15" x14ac:dyDescent="0.25">
      <c r="I146">
        <v>0.84499999999999997</v>
      </c>
      <c r="L146">
        <v>6.8599999999999998E-4</v>
      </c>
      <c r="M146" s="13">
        <f t="shared" si="2"/>
        <v>4.7299999999999998E-3</v>
      </c>
      <c r="O146">
        <v>1.2999999999999999E-3</v>
      </c>
    </row>
    <row r="147" spans="9:15" x14ac:dyDescent="0.25">
      <c r="I147" s="1">
        <v>0.84599999999999997</v>
      </c>
      <c r="L147">
        <v>6.8599999999999998E-4</v>
      </c>
      <c r="M147" s="13">
        <f t="shared" si="2"/>
        <v>4.7299999999999998E-3</v>
      </c>
      <c r="O147">
        <v>1.2999999999999999E-3</v>
      </c>
    </row>
    <row r="148" spans="9:15" x14ac:dyDescent="0.25">
      <c r="I148">
        <v>0.84699999999999998</v>
      </c>
      <c r="L148">
        <v>6.8599999999999998E-4</v>
      </c>
      <c r="M148" s="13">
        <f t="shared" si="2"/>
        <v>4.7299999999999998E-3</v>
      </c>
      <c r="O148">
        <v>1.2999999999999999E-3</v>
      </c>
    </row>
    <row r="149" spans="9:15" x14ac:dyDescent="0.25">
      <c r="I149" s="1">
        <v>0.84799999999999998</v>
      </c>
      <c r="L149">
        <v>6.8599999999999998E-4</v>
      </c>
      <c r="M149" s="13">
        <f t="shared" si="2"/>
        <v>4.7299999999999998E-3</v>
      </c>
      <c r="O149">
        <v>1.2999999999999999E-3</v>
      </c>
    </row>
    <row r="150" spans="9:15" x14ac:dyDescent="0.25">
      <c r="I150">
        <v>0.84899999999999998</v>
      </c>
      <c r="L150">
        <v>6.8599999999999998E-4</v>
      </c>
      <c r="M150" s="13">
        <f t="shared" si="2"/>
        <v>4.7299999999999998E-3</v>
      </c>
      <c r="O150">
        <v>1.2999999999999999E-3</v>
      </c>
    </row>
    <row r="151" spans="9:15" x14ac:dyDescent="0.25">
      <c r="I151" s="1">
        <v>0.85</v>
      </c>
      <c r="J151">
        <v>3</v>
      </c>
      <c r="L151">
        <v>6.8599999999999998E-4</v>
      </c>
      <c r="M151" s="13">
        <f t="shared" si="2"/>
        <v>4.7299999999999998E-3</v>
      </c>
      <c r="O151">
        <v>1.2999999999999999E-3</v>
      </c>
    </row>
    <row r="152" spans="9:15" x14ac:dyDescent="0.25">
      <c r="I152">
        <v>0.85099999999999998</v>
      </c>
      <c r="J152">
        <v>4</v>
      </c>
      <c r="L152">
        <v>6.8599999999999998E-4</v>
      </c>
      <c r="M152" s="13">
        <f t="shared" si="2"/>
        <v>4.7299999999999998E-3</v>
      </c>
      <c r="O152">
        <v>1.2999999999999999E-3</v>
      </c>
    </row>
    <row r="153" spans="9:15" x14ac:dyDescent="0.25">
      <c r="I153" s="1">
        <v>0.85199999999999998</v>
      </c>
      <c r="J153">
        <v>5</v>
      </c>
      <c r="L153">
        <v>6.8599999999999998E-4</v>
      </c>
      <c r="M153" s="13">
        <f t="shared" si="2"/>
        <v>4.7299999999999998E-3</v>
      </c>
      <c r="O153">
        <v>1.2999999999999999E-3</v>
      </c>
    </row>
    <row r="154" spans="9:15" x14ac:dyDescent="0.25">
      <c r="I154">
        <v>0.85299999999999998</v>
      </c>
      <c r="J154">
        <v>6</v>
      </c>
      <c r="L154">
        <v>6.8599999999999998E-4</v>
      </c>
      <c r="M154" s="13">
        <f t="shared" si="2"/>
        <v>4.7299999999999998E-3</v>
      </c>
      <c r="O154">
        <v>1.2999999999999999E-3</v>
      </c>
    </row>
    <row r="155" spans="9:15" x14ac:dyDescent="0.25">
      <c r="I155" s="1">
        <v>0.85399999999999998</v>
      </c>
      <c r="J155">
        <v>7</v>
      </c>
      <c r="L155">
        <v>6.8599999999999998E-4</v>
      </c>
      <c r="M155" s="13">
        <f t="shared" si="2"/>
        <v>4.7299999999999998E-3</v>
      </c>
      <c r="O155">
        <v>1.2999999999999999E-3</v>
      </c>
    </row>
    <row r="156" spans="9:15" x14ac:dyDescent="0.25">
      <c r="I156">
        <v>0.85499999999999998</v>
      </c>
      <c r="J156">
        <v>8</v>
      </c>
      <c r="L156">
        <v>6.8599999999999998E-4</v>
      </c>
      <c r="M156" s="13">
        <f t="shared" si="2"/>
        <v>4.7299999999999998E-3</v>
      </c>
      <c r="O156">
        <v>1.2999999999999999E-3</v>
      </c>
    </row>
    <row r="157" spans="9:15" x14ac:dyDescent="0.25">
      <c r="I157" s="1">
        <v>0.85599999999999998</v>
      </c>
      <c r="J157">
        <v>9</v>
      </c>
      <c r="L157">
        <v>6.8599999999999998E-4</v>
      </c>
      <c r="M157" s="13">
        <f t="shared" si="2"/>
        <v>4.7299999999999998E-3</v>
      </c>
      <c r="O157">
        <v>1.2999999999999999E-3</v>
      </c>
    </row>
    <row r="158" spans="9:15" x14ac:dyDescent="0.25">
      <c r="I158">
        <v>0.85699999999999998</v>
      </c>
      <c r="J158">
        <v>10</v>
      </c>
      <c r="L158">
        <v>6.8599999999999998E-4</v>
      </c>
      <c r="M158" s="13">
        <f t="shared" si="2"/>
        <v>4.7299999999999998E-3</v>
      </c>
      <c r="O158">
        <v>1.2999999999999999E-3</v>
      </c>
    </row>
    <row r="159" spans="9:15" x14ac:dyDescent="0.25">
      <c r="I159" s="1">
        <v>0.85799999999999998</v>
      </c>
      <c r="J159">
        <v>11</v>
      </c>
      <c r="L159">
        <v>6.8599999999999998E-4</v>
      </c>
      <c r="M159" s="13">
        <f t="shared" si="2"/>
        <v>4.7299999999999998E-3</v>
      </c>
      <c r="O159">
        <v>1.2999999999999999E-3</v>
      </c>
    </row>
    <row r="160" spans="9:15" x14ac:dyDescent="0.25">
      <c r="I160">
        <v>0.85899999999999999</v>
      </c>
      <c r="J160">
        <v>12</v>
      </c>
      <c r="L160">
        <v>6.8599999999999998E-4</v>
      </c>
      <c r="M160" s="13">
        <f t="shared" si="2"/>
        <v>4.7299999999999998E-3</v>
      </c>
      <c r="O160">
        <v>1.2999999999999999E-3</v>
      </c>
    </row>
    <row r="161" spans="9:15" x14ac:dyDescent="0.25">
      <c r="I161" s="1">
        <v>0.86</v>
      </c>
      <c r="J161">
        <v>13</v>
      </c>
      <c r="L161">
        <v>6.8599999999999998E-4</v>
      </c>
      <c r="M161" s="13">
        <f t="shared" si="2"/>
        <v>4.7299999999999998E-3</v>
      </c>
      <c r="O161">
        <v>1.2999999999999999E-3</v>
      </c>
    </row>
  </sheetData>
  <mergeCells count="5">
    <mergeCell ref="A1:F4"/>
    <mergeCell ref="A16:F16"/>
    <mergeCell ref="D19:E19"/>
    <mergeCell ref="A18:C18"/>
    <mergeCell ref="D18:E18"/>
  </mergeCells>
  <dataValidations count="3">
    <dataValidation type="list" allowBlank="1" showInputMessage="1" showErrorMessage="1" sqref="A6">
      <formula1>$G$1:$G$23</formula1>
    </dataValidation>
    <dataValidation type="list" allowBlank="1" showInputMessage="1" showErrorMessage="1" sqref="B6">
      <formula1>$I:$I</formula1>
    </dataValidation>
    <dataValidation type="list" allowBlank="1" showInputMessage="1" showErrorMessage="1" sqref="C6">
      <formula1>$P:$P</formula1>
    </dataValidation>
  </dataValidations>
  <pageMargins left="0.25" right="0.25" top="0.75" bottom="0.75" header="0.3" footer="0.3"/>
  <pageSetup paperSize="9" scale="9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view="pageBreakPreview" zoomScale="106" zoomScaleNormal="100" zoomScaleSheetLayoutView="106" zoomScalePageLayoutView="60" workbookViewId="0">
      <pane xSplit="2" topLeftCell="C1" activePane="topRight" state="frozen"/>
      <selection pane="topRight" activeCell="C1" sqref="C1"/>
    </sheetView>
  </sheetViews>
  <sheetFormatPr defaultColWidth="7.28515625" defaultRowHeight="15" x14ac:dyDescent="0.25"/>
  <cols>
    <col min="2" max="2" width="17" customWidth="1"/>
    <col min="3" max="3" width="7.28515625" style="2"/>
  </cols>
  <sheetData>
    <row r="1" spans="2:12" x14ac:dyDescent="0.25">
      <c r="B1" s="5" t="s">
        <v>2</v>
      </c>
      <c r="C1" s="7">
        <v>0.85</v>
      </c>
      <c r="D1" s="7">
        <v>0.85099999999999998</v>
      </c>
      <c r="E1" s="7">
        <v>0.85199999999999998</v>
      </c>
      <c r="F1" s="7">
        <v>0.85299999999999998</v>
      </c>
      <c r="G1" s="7">
        <v>0.85399999999999998</v>
      </c>
      <c r="H1" s="7">
        <v>0.85499999999999998</v>
      </c>
      <c r="I1" s="7">
        <v>0.85599999999999998</v>
      </c>
      <c r="J1" s="7">
        <v>0.85699999999999998</v>
      </c>
      <c r="K1" s="7">
        <v>0.85799999999999998</v>
      </c>
      <c r="L1" s="7">
        <v>0.85899999999999999</v>
      </c>
    </row>
    <row r="2" spans="2:12" x14ac:dyDescent="0.25">
      <c r="B2" s="6">
        <v>0</v>
      </c>
      <c r="C2" s="3">
        <v>0.83660000000000001</v>
      </c>
      <c r="D2" s="4">
        <f>C2+0.001</f>
        <v>0.83760000000000001</v>
      </c>
      <c r="E2" s="4">
        <f>C2+0.002</f>
        <v>0.83860000000000001</v>
      </c>
      <c r="F2" s="4">
        <f>C2+0.003</f>
        <v>0.83960000000000001</v>
      </c>
      <c r="G2" s="4">
        <f>C2+0.004</f>
        <v>0.84060000000000001</v>
      </c>
      <c r="H2" s="4">
        <f>C2+0.005</f>
        <v>0.84160000000000001</v>
      </c>
      <c r="I2" s="4">
        <f>C2+0.006</f>
        <v>0.84260000000000002</v>
      </c>
      <c r="J2" s="4">
        <f>C2+0.007</f>
        <v>0.84360000000000002</v>
      </c>
      <c r="K2" s="4">
        <f>C2+0.008</f>
        <v>0.84460000000000002</v>
      </c>
      <c r="L2" s="4">
        <f>C2+0.009</f>
        <v>0.84560000000000002</v>
      </c>
    </row>
    <row r="3" spans="2:12" x14ac:dyDescent="0.25">
      <c r="B3" s="6">
        <v>1</v>
      </c>
      <c r="C3" s="3">
        <v>0.83730000000000004</v>
      </c>
      <c r="D3" s="4">
        <f t="shared" ref="D3:D57" si="0">C3+0.001</f>
        <v>0.83830000000000005</v>
      </c>
      <c r="E3" s="4">
        <f t="shared" ref="E3:E57" si="1">C3+0.002</f>
        <v>0.83930000000000005</v>
      </c>
      <c r="F3" s="4">
        <f t="shared" ref="F3:F57" si="2">C3+0.003</f>
        <v>0.84030000000000005</v>
      </c>
      <c r="G3" s="4">
        <f t="shared" ref="G3:G57" si="3">C3+0.004</f>
        <v>0.84130000000000005</v>
      </c>
      <c r="H3" s="4">
        <f t="shared" ref="H3:H57" si="4">C3+0.005</f>
        <v>0.84230000000000005</v>
      </c>
      <c r="I3" s="4">
        <f t="shared" ref="I3:I57" si="5">C3+0.006</f>
        <v>0.84330000000000005</v>
      </c>
      <c r="J3" s="4">
        <f t="shared" ref="J3:J57" si="6">C3+0.007</f>
        <v>0.84430000000000005</v>
      </c>
      <c r="K3" s="4">
        <f t="shared" ref="K3:K57" si="7">C3+0.008</f>
        <v>0.84530000000000005</v>
      </c>
      <c r="L3" s="4">
        <f t="shared" ref="L3:L57" si="8">C3+0.009</f>
        <v>0.84630000000000005</v>
      </c>
    </row>
    <row r="4" spans="2:12" x14ac:dyDescent="0.25">
      <c r="B4" s="6">
        <v>2</v>
      </c>
      <c r="C4" s="3">
        <v>0.83799999999999997</v>
      </c>
      <c r="D4" s="4">
        <f t="shared" si="0"/>
        <v>0.83899999999999997</v>
      </c>
      <c r="E4" s="4">
        <f t="shared" si="1"/>
        <v>0.84</v>
      </c>
      <c r="F4" s="4">
        <f t="shared" si="2"/>
        <v>0.84099999999999997</v>
      </c>
      <c r="G4" s="4">
        <f t="shared" si="3"/>
        <v>0.84199999999999997</v>
      </c>
      <c r="H4" s="4">
        <f t="shared" si="4"/>
        <v>0.84299999999999997</v>
      </c>
      <c r="I4" s="4">
        <f t="shared" si="5"/>
        <v>0.84399999999999997</v>
      </c>
      <c r="J4" s="4">
        <f t="shared" si="6"/>
        <v>0.84499999999999997</v>
      </c>
      <c r="K4" s="4">
        <f t="shared" si="7"/>
        <v>0.84599999999999997</v>
      </c>
      <c r="L4" s="4">
        <f t="shared" si="8"/>
        <v>0.84699999999999998</v>
      </c>
    </row>
    <row r="5" spans="2:12" x14ac:dyDescent="0.25">
      <c r="B5" s="6">
        <v>3</v>
      </c>
      <c r="C5" s="3">
        <v>0.83860000000000001</v>
      </c>
      <c r="D5" s="4">
        <f t="shared" si="0"/>
        <v>0.83960000000000001</v>
      </c>
      <c r="E5" s="4">
        <f t="shared" si="1"/>
        <v>0.84060000000000001</v>
      </c>
      <c r="F5" s="4">
        <f t="shared" si="2"/>
        <v>0.84160000000000001</v>
      </c>
      <c r="G5" s="4">
        <f t="shared" si="3"/>
        <v>0.84260000000000002</v>
      </c>
      <c r="H5" s="4">
        <f t="shared" si="4"/>
        <v>0.84360000000000002</v>
      </c>
      <c r="I5" s="4">
        <f t="shared" si="5"/>
        <v>0.84460000000000002</v>
      </c>
      <c r="J5" s="4">
        <f t="shared" si="6"/>
        <v>0.84560000000000002</v>
      </c>
      <c r="K5" s="4">
        <f t="shared" si="7"/>
        <v>0.84660000000000002</v>
      </c>
      <c r="L5" s="4">
        <f t="shared" si="8"/>
        <v>0.84760000000000002</v>
      </c>
    </row>
    <row r="6" spans="2:12" x14ac:dyDescent="0.25">
      <c r="B6" s="6">
        <v>4</v>
      </c>
      <c r="C6" s="3">
        <v>0.83930000000000005</v>
      </c>
      <c r="D6" s="4">
        <f t="shared" si="0"/>
        <v>0.84030000000000005</v>
      </c>
      <c r="E6" s="4">
        <f t="shared" si="1"/>
        <v>0.84130000000000005</v>
      </c>
      <c r="F6" s="4">
        <f t="shared" si="2"/>
        <v>0.84230000000000005</v>
      </c>
      <c r="G6" s="4">
        <f t="shared" si="3"/>
        <v>0.84330000000000005</v>
      </c>
      <c r="H6" s="4">
        <f t="shared" si="4"/>
        <v>0.84430000000000005</v>
      </c>
      <c r="I6" s="4">
        <f t="shared" si="5"/>
        <v>0.84530000000000005</v>
      </c>
      <c r="J6" s="4">
        <f t="shared" si="6"/>
        <v>0.84630000000000005</v>
      </c>
      <c r="K6" s="4">
        <f t="shared" si="7"/>
        <v>0.84730000000000005</v>
      </c>
      <c r="L6" s="4">
        <f t="shared" si="8"/>
        <v>0.84830000000000005</v>
      </c>
    </row>
    <row r="7" spans="2:12" x14ac:dyDescent="0.25">
      <c r="B7" s="6">
        <v>5</v>
      </c>
      <c r="C7" s="3">
        <v>0.84</v>
      </c>
      <c r="D7" s="4">
        <f t="shared" si="0"/>
        <v>0.84099999999999997</v>
      </c>
      <c r="E7" s="4">
        <f t="shared" si="1"/>
        <v>0.84199999999999997</v>
      </c>
      <c r="F7" s="4">
        <f t="shared" si="2"/>
        <v>0.84299999999999997</v>
      </c>
      <c r="G7" s="4">
        <f t="shared" si="3"/>
        <v>0.84399999999999997</v>
      </c>
      <c r="H7" s="4">
        <f t="shared" si="4"/>
        <v>0.84499999999999997</v>
      </c>
      <c r="I7" s="4">
        <f t="shared" si="5"/>
        <v>0.84599999999999997</v>
      </c>
      <c r="J7" s="4">
        <f t="shared" si="6"/>
        <v>0.84699999999999998</v>
      </c>
      <c r="K7" s="4">
        <f t="shared" si="7"/>
        <v>0.84799999999999998</v>
      </c>
      <c r="L7" s="4">
        <f t="shared" si="8"/>
        <v>0.84899999999999998</v>
      </c>
    </row>
    <row r="8" spans="2:12" x14ac:dyDescent="0.25">
      <c r="B8" s="6">
        <v>6</v>
      </c>
      <c r="C8" s="3">
        <v>0.8407</v>
      </c>
      <c r="D8" s="4">
        <f t="shared" si="0"/>
        <v>0.8417</v>
      </c>
      <c r="E8" s="4">
        <f t="shared" si="1"/>
        <v>0.8427</v>
      </c>
      <c r="F8" s="4">
        <f t="shared" si="2"/>
        <v>0.84370000000000001</v>
      </c>
      <c r="G8" s="4">
        <f t="shared" si="3"/>
        <v>0.84470000000000001</v>
      </c>
      <c r="H8" s="4">
        <f t="shared" si="4"/>
        <v>0.84570000000000001</v>
      </c>
      <c r="I8" s="4">
        <f t="shared" si="5"/>
        <v>0.84670000000000001</v>
      </c>
      <c r="J8" s="4">
        <f t="shared" si="6"/>
        <v>0.84770000000000001</v>
      </c>
      <c r="K8" s="4">
        <f t="shared" si="7"/>
        <v>0.84870000000000001</v>
      </c>
      <c r="L8" s="4">
        <f t="shared" si="8"/>
        <v>0.84970000000000001</v>
      </c>
    </row>
    <row r="9" spans="2:12" x14ac:dyDescent="0.25">
      <c r="B9" s="6">
        <v>7</v>
      </c>
      <c r="C9" s="3">
        <v>0.84130000000000005</v>
      </c>
      <c r="D9" s="4">
        <f t="shared" si="0"/>
        <v>0.84230000000000005</v>
      </c>
      <c r="E9" s="4">
        <f t="shared" si="1"/>
        <v>0.84330000000000005</v>
      </c>
      <c r="F9" s="4">
        <f t="shared" si="2"/>
        <v>0.84430000000000005</v>
      </c>
      <c r="G9" s="4">
        <f t="shared" si="3"/>
        <v>0.84530000000000005</v>
      </c>
      <c r="H9" s="4">
        <f t="shared" si="4"/>
        <v>0.84630000000000005</v>
      </c>
      <c r="I9" s="4">
        <f t="shared" si="5"/>
        <v>0.84730000000000005</v>
      </c>
      <c r="J9" s="4">
        <f t="shared" si="6"/>
        <v>0.84830000000000005</v>
      </c>
      <c r="K9" s="4">
        <f t="shared" si="7"/>
        <v>0.84930000000000005</v>
      </c>
      <c r="L9" s="4">
        <f t="shared" si="8"/>
        <v>0.85030000000000006</v>
      </c>
    </row>
    <row r="10" spans="2:12" x14ac:dyDescent="0.25">
      <c r="B10" s="6">
        <v>8</v>
      </c>
      <c r="C10" s="3">
        <v>0.84199999999999997</v>
      </c>
      <c r="D10" s="4">
        <f t="shared" si="0"/>
        <v>0.84299999999999997</v>
      </c>
      <c r="E10" s="4">
        <f t="shared" si="1"/>
        <v>0.84399999999999997</v>
      </c>
      <c r="F10" s="4">
        <f t="shared" si="2"/>
        <v>0.84499999999999997</v>
      </c>
      <c r="G10" s="4">
        <f t="shared" si="3"/>
        <v>0.84599999999999997</v>
      </c>
      <c r="H10" s="4">
        <f t="shared" si="4"/>
        <v>0.84699999999999998</v>
      </c>
      <c r="I10" s="4">
        <f t="shared" si="5"/>
        <v>0.84799999999999998</v>
      </c>
      <c r="J10" s="4">
        <f t="shared" si="6"/>
        <v>0.84899999999999998</v>
      </c>
      <c r="K10" s="4">
        <f t="shared" si="7"/>
        <v>0.85</v>
      </c>
      <c r="L10" s="4">
        <f t="shared" si="8"/>
        <v>0.85099999999999998</v>
      </c>
    </row>
    <row r="11" spans="2:12" x14ac:dyDescent="0.25">
      <c r="B11" s="6">
        <v>9</v>
      </c>
      <c r="C11" s="3">
        <v>0.8427</v>
      </c>
      <c r="D11" s="4">
        <f t="shared" si="0"/>
        <v>0.84370000000000001</v>
      </c>
      <c r="E11" s="4">
        <f t="shared" si="1"/>
        <v>0.84470000000000001</v>
      </c>
      <c r="F11" s="4">
        <f t="shared" si="2"/>
        <v>0.84570000000000001</v>
      </c>
      <c r="G11" s="4">
        <f t="shared" si="3"/>
        <v>0.84670000000000001</v>
      </c>
      <c r="H11" s="4">
        <f t="shared" si="4"/>
        <v>0.84770000000000001</v>
      </c>
      <c r="I11" s="4">
        <f t="shared" si="5"/>
        <v>0.84870000000000001</v>
      </c>
      <c r="J11" s="4">
        <f t="shared" si="6"/>
        <v>0.84970000000000001</v>
      </c>
      <c r="K11" s="4">
        <f t="shared" si="7"/>
        <v>0.85070000000000001</v>
      </c>
      <c r="L11" s="4">
        <f t="shared" si="8"/>
        <v>0.85170000000000001</v>
      </c>
    </row>
    <row r="12" spans="2:12" x14ac:dyDescent="0.25">
      <c r="B12" s="6">
        <v>10</v>
      </c>
      <c r="C12" s="3">
        <v>0.84340000000000004</v>
      </c>
      <c r="D12" s="4">
        <f t="shared" si="0"/>
        <v>0.84440000000000004</v>
      </c>
      <c r="E12" s="4">
        <f t="shared" si="1"/>
        <v>0.84540000000000004</v>
      </c>
      <c r="F12" s="4">
        <f t="shared" si="2"/>
        <v>0.84640000000000004</v>
      </c>
      <c r="G12" s="4">
        <f t="shared" si="3"/>
        <v>0.84740000000000004</v>
      </c>
      <c r="H12" s="4">
        <f t="shared" si="4"/>
        <v>0.84840000000000004</v>
      </c>
      <c r="I12" s="4">
        <f t="shared" si="5"/>
        <v>0.84940000000000004</v>
      </c>
      <c r="J12" s="4">
        <f t="shared" si="6"/>
        <v>0.85040000000000004</v>
      </c>
      <c r="K12" s="4">
        <f t="shared" si="7"/>
        <v>0.85140000000000005</v>
      </c>
      <c r="L12" s="4">
        <f t="shared" si="8"/>
        <v>0.85240000000000005</v>
      </c>
    </row>
    <row r="13" spans="2:12" x14ac:dyDescent="0.25">
      <c r="B13" s="6">
        <v>11</v>
      </c>
      <c r="C13" s="3">
        <v>0.84399999999999997</v>
      </c>
      <c r="D13" s="4">
        <f t="shared" si="0"/>
        <v>0.84499999999999997</v>
      </c>
      <c r="E13" s="4">
        <f t="shared" si="1"/>
        <v>0.84599999999999997</v>
      </c>
      <c r="F13" s="4">
        <f t="shared" si="2"/>
        <v>0.84699999999999998</v>
      </c>
      <c r="G13" s="4">
        <f t="shared" si="3"/>
        <v>0.84799999999999998</v>
      </c>
      <c r="H13" s="4">
        <f t="shared" si="4"/>
        <v>0.84899999999999998</v>
      </c>
      <c r="I13" s="4">
        <f t="shared" si="5"/>
        <v>0.85</v>
      </c>
      <c r="J13" s="4">
        <f t="shared" si="6"/>
        <v>0.85099999999999998</v>
      </c>
      <c r="K13" s="4">
        <f t="shared" si="7"/>
        <v>0.85199999999999998</v>
      </c>
      <c r="L13" s="4">
        <f t="shared" si="8"/>
        <v>0.85299999999999998</v>
      </c>
    </row>
    <row r="14" spans="2:12" x14ac:dyDescent="0.25">
      <c r="B14" s="6">
        <v>12</v>
      </c>
      <c r="C14" s="3">
        <v>0.84470000000000001</v>
      </c>
      <c r="D14" s="4">
        <f t="shared" si="0"/>
        <v>0.84570000000000001</v>
      </c>
      <c r="E14" s="4">
        <f t="shared" si="1"/>
        <v>0.84670000000000001</v>
      </c>
      <c r="F14" s="4">
        <f t="shared" si="2"/>
        <v>0.84770000000000001</v>
      </c>
      <c r="G14" s="4">
        <f t="shared" si="3"/>
        <v>0.84870000000000001</v>
      </c>
      <c r="H14" s="4">
        <f t="shared" si="4"/>
        <v>0.84970000000000001</v>
      </c>
      <c r="I14" s="4">
        <f t="shared" si="5"/>
        <v>0.85070000000000001</v>
      </c>
      <c r="J14" s="4">
        <f t="shared" si="6"/>
        <v>0.85170000000000001</v>
      </c>
      <c r="K14" s="4">
        <f t="shared" si="7"/>
        <v>0.85270000000000001</v>
      </c>
      <c r="L14" s="4">
        <f t="shared" si="8"/>
        <v>0.85370000000000001</v>
      </c>
    </row>
    <row r="15" spans="2:12" x14ac:dyDescent="0.25">
      <c r="B15" s="6">
        <v>13</v>
      </c>
      <c r="C15" s="3">
        <v>0.84540000000000004</v>
      </c>
      <c r="D15" s="4">
        <f t="shared" si="0"/>
        <v>0.84640000000000004</v>
      </c>
      <c r="E15" s="4">
        <f t="shared" si="1"/>
        <v>0.84740000000000004</v>
      </c>
      <c r="F15" s="4">
        <f t="shared" si="2"/>
        <v>0.84840000000000004</v>
      </c>
      <c r="G15" s="4">
        <f t="shared" si="3"/>
        <v>0.84940000000000004</v>
      </c>
      <c r="H15" s="4">
        <f t="shared" si="4"/>
        <v>0.85040000000000004</v>
      </c>
      <c r="I15" s="4">
        <f t="shared" si="5"/>
        <v>0.85140000000000005</v>
      </c>
      <c r="J15" s="4">
        <f t="shared" si="6"/>
        <v>0.85240000000000005</v>
      </c>
      <c r="K15" s="4">
        <f t="shared" si="7"/>
        <v>0.85340000000000005</v>
      </c>
      <c r="L15" s="4">
        <f t="shared" si="8"/>
        <v>0.85440000000000005</v>
      </c>
    </row>
    <row r="16" spans="2:12" x14ac:dyDescent="0.25">
      <c r="B16" s="6">
        <v>14</v>
      </c>
      <c r="C16" s="3">
        <v>0.84599999999999997</v>
      </c>
      <c r="D16" s="4">
        <f t="shared" si="0"/>
        <v>0.84699999999999998</v>
      </c>
      <c r="E16" s="4">
        <f t="shared" si="1"/>
        <v>0.84799999999999998</v>
      </c>
      <c r="F16" s="4">
        <f t="shared" si="2"/>
        <v>0.84899999999999998</v>
      </c>
      <c r="G16" s="4">
        <f t="shared" si="3"/>
        <v>0.85</v>
      </c>
      <c r="H16" s="4">
        <f t="shared" si="4"/>
        <v>0.85099999999999998</v>
      </c>
      <c r="I16" s="4">
        <f t="shared" si="5"/>
        <v>0.85199999999999998</v>
      </c>
      <c r="J16" s="4">
        <f t="shared" si="6"/>
        <v>0.85299999999999998</v>
      </c>
      <c r="K16" s="4">
        <f t="shared" si="7"/>
        <v>0.85399999999999998</v>
      </c>
      <c r="L16" s="4">
        <f t="shared" si="8"/>
        <v>0.85499999999999998</v>
      </c>
    </row>
    <row r="17" spans="2:12" x14ac:dyDescent="0.25">
      <c r="B17" s="6">
        <v>15</v>
      </c>
      <c r="C17" s="3">
        <v>0.84670000000000001</v>
      </c>
      <c r="D17" s="4">
        <f t="shared" si="0"/>
        <v>0.84770000000000001</v>
      </c>
      <c r="E17" s="4">
        <f t="shared" si="1"/>
        <v>0.84870000000000001</v>
      </c>
      <c r="F17" s="4">
        <f t="shared" si="2"/>
        <v>0.84970000000000001</v>
      </c>
      <c r="G17" s="4">
        <f t="shared" si="3"/>
        <v>0.85070000000000001</v>
      </c>
      <c r="H17" s="4">
        <f t="shared" si="4"/>
        <v>0.85170000000000001</v>
      </c>
      <c r="I17" s="4">
        <f t="shared" si="5"/>
        <v>0.85270000000000001</v>
      </c>
      <c r="J17" s="4">
        <f t="shared" si="6"/>
        <v>0.85370000000000001</v>
      </c>
      <c r="K17" s="4">
        <f t="shared" si="7"/>
        <v>0.85470000000000002</v>
      </c>
      <c r="L17" s="4">
        <f t="shared" si="8"/>
        <v>0.85570000000000002</v>
      </c>
    </row>
    <row r="18" spans="2:12" x14ac:dyDescent="0.25">
      <c r="B18" s="6">
        <v>16</v>
      </c>
      <c r="C18" s="3">
        <v>0.84740000000000004</v>
      </c>
      <c r="D18" s="4">
        <f t="shared" si="0"/>
        <v>0.84840000000000004</v>
      </c>
      <c r="E18" s="4">
        <f t="shared" si="1"/>
        <v>0.84940000000000004</v>
      </c>
      <c r="F18" s="4">
        <f t="shared" si="2"/>
        <v>0.85040000000000004</v>
      </c>
      <c r="G18" s="4">
        <f t="shared" si="3"/>
        <v>0.85140000000000005</v>
      </c>
      <c r="H18" s="4">
        <f t="shared" si="4"/>
        <v>0.85240000000000005</v>
      </c>
      <c r="I18" s="4">
        <f t="shared" si="5"/>
        <v>0.85340000000000005</v>
      </c>
      <c r="J18" s="4">
        <f t="shared" si="6"/>
        <v>0.85440000000000005</v>
      </c>
      <c r="K18" s="4">
        <f t="shared" si="7"/>
        <v>0.85540000000000005</v>
      </c>
      <c r="L18" s="4">
        <f t="shared" si="8"/>
        <v>0.85640000000000005</v>
      </c>
    </row>
    <row r="19" spans="2:12" x14ac:dyDescent="0.25">
      <c r="B19" s="6">
        <v>17</v>
      </c>
      <c r="C19" s="3">
        <v>0.84799999999999998</v>
      </c>
      <c r="D19" s="4">
        <f t="shared" si="0"/>
        <v>0.84899999999999998</v>
      </c>
      <c r="E19" s="4">
        <f t="shared" si="1"/>
        <v>0.85</v>
      </c>
      <c r="F19" s="4">
        <f t="shared" si="2"/>
        <v>0.85099999999999998</v>
      </c>
      <c r="G19" s="4">
        <f t="shared" si="3"/>
        <v>0.85199999999999998</v>
      </c>
      <c r="H19" s="4">
        <f t="shared" si="4"/>
        <v>0.85299999999999998</v>
      </c>
      <c r="I19" s="4">
        <f t="shared" si="5"/>
        <v>0.85399999999999998</v>
      </c>
      <c r="J19" s="4">
        <f t="shared" si="6"/>
        <v>0.85499999999999998</v>
      </c>
      <c r="K19" s="4">
        <f t="shared" si="7"/>
        <v>0.85599999999999998</v>
      </c>
      <c r="L19" s="4">
        <f t="shared" si="8"/>
        <v>0.85699999999999998</v>
      </c>
    </row>
    <row r="20" spans="2:12" x14ac:dyDescent="0.25">
      <c r="B20" s="6">
        <v>18</v>
      </c>
      <c r="C20" s="3">
        <v>0.84870000000000001</v>
      </c>
      <c r="D20" s="4">
        <f t="shared" si="0"/>
        <v>0.84970000000000001</v>
      </c>
      <c r="E20" s="4">
        <f t="shared" si="1"/>
        <v>0.85070000000000001</v>
      </c>
      <c r="F20" s="4">
        <f t="shared" si="2"/>
        <v>0.85170000000000001</v>
      </c>
      <c r="G20" s="4">
        <f t="shared" si="3"/>
        <v>0.85270000000000001</v>
      </c>
      <c r="H20" s="4">
        <f t="shared" si="4"/>
        <v>0.85370000000000001</v>
      </c>
      <c r="I20" s="4">
        <f t="shared" si="5"/>
        <v>0.85470000000000002</v>
      </c>
      <c r="J20" s="4">
        <f t="shared" si="6"/>
        <v>0.85570000000000002</v>
      </c>
      <c r="K20" s="4">
        <f t="shared" si="7"/>
        <v>0.85670000000000002</v>
      </c>
      <c r="L20" s="4">
        <f t="shared" si="8"/>
        <v>0.85770000000000002</v>
      </c>
    </row>
    <row r="21" spans="2:12" x14ac:dyDescent="0.25">
      <c r="B21" s="6">
        <v>19</v>
      </c>
      <c r="C21" s="3">
        <v>0.84930000000000005</v>
      </c>
      <c r="D21" s="4">
        <f t="shared" si="0"/>
        <v>0.85030000000000006</v>
      </c>
      <c r="E21" s="4">
        <f t="shared" si="1"/>
        <v>0.85130000000000006</v>
      </c>
      <c r="F21" s="4">
        <f t="shared" si="2"/>
        <v>0.85230000000000006</v>
      </c>
      <c r="G21" s="4">
        <f t="shared" si="3"/>
        <v>0.85330000000000006</v>
      </c>
      <c r="H21" s="4">
        <f t="shared" si="4"/>
        <v>0.85430000000000006</v>
      </c>
      <c r="I21" s="4">
        <f t="shared" si="5"/>
        <v>0.85530000000000006</v>
      </c>
      <c r="J21" s="4">
        <f t="shared" si="6"/>
        <v>0.85630000000000006</v>
      </c>
      <c r="K21" s="4">
        <f t="shared" si="7"/>
        <v>0.85730000000000006</v>
      </c>
      <c r="L21" s="4">
        <f t="shared" si="8"/>
        <v>0.85830000000000006</v>
      </c>
    </row>
    <row r="22" spans="2:12" x14ac:dyDescent="0.25">
      <c r="B22" s="6">
        <v>20</v>
      </c>
      <c r="C22" s="3">
        <v>0.85</v>
      </c>
      <c r="D22" s="4">
        <f t="shared" si="0"/>
        <v>0.85099999999999998</v>
      </c>
      <c r="E22" s="4">
        <f t="shared" si="1"/>
        <v>0.85199999999999998</v>
      </c>
      <c r="F22" s="4">
        <f t="shared" si="2"/>
        <v>0.85299999999999998</v>
      </c>
      <c r="G22" s="4">
        <f t="shared" si="3"/>
        <v>0.85399999999999998</v>
      </c>
      <c r="H22" s="4">
        <f t="shared" si="4"/>
        <v>0.85499999999999998</v>
      </c>
      <c r="I22" s="4">
        <f t="shared" si="5"/>
        <v>0.85599999999999998</v>
      </c>
      <c r="J22" s="4">
        <f t="shared" si="6"/>
        <v>0.85699999999999998</v>
      </c>
      <c r="K22" s="4">
        <f t="shared" si="7"/>
        <v>0.85799999999999998</v>
      </c>
      <c r="L22" s="4">
        <f t="shared" si="8"/>
        <v>0.85899999999999999</v>
      </c>
    </row>
    <row r="23" spans="2:12" x14ac:dyDescent="0.25">
      <c r="B23" s="6">
        <v>21</v>
      </c>
      <c r="C23" s="3">
        <v>0.85070000000000001</v>
      </c>
      <c r="D23" s="4">
        <f t="shared" si="0"/>
        <v>0.85170000000000001</v>
      </c>
      <c r="E23" s="4">
        <f t="shared" si="1"/>
        <v>0.85270000000000001</v>
      </c>
      <c r="F23" s="4">
        <f t="shared" si="2"/>
        <v>0.85370000000000001</v>
      </c>
      <c r="G23" s="4">
        <f t="shared" si="3"/>
        <v>0.85470000000000002</v>
      </c>
      <c r="H23" s="4">
        <f t="shared" si="4"/>
        <v>0.85570000000000002</v>
      </c>
      <c r="I23" s="4">
        <f t="shared" si="5"/>
        <v>0.85670000000000002</v>
      </c>
      <c r="J23" s="4">
        <f t="shared" si="6"/>
        <v>0.85770000000000002</v>
      </c>
      <c r="K23" s="4">
        <f t="shared" si="7"/>
        <v>0.85870000000000002</v>
      </c>
      <c r="L23" s="4">
        <f t="shared" si="8"/>
        <v>0.85970000000000002</v>
      </c>
    </row>
    <row r="24" spans="2:12" x14ac:dyDescent="0.25">
      <c r="B24" s="6">
        <v>22</v>
      </c>
      <c r="C24" s="3">
        <v>0.85129999999999995</v>
      </c>
      <c r="D24" s="4">
        <f t="shared" si="0"/>
        <v>0.85229999999999995</v>
      </c>
      <c r="E24" s="4">
        <f t="shared" si="1"/>
        <v>0.85329999999999995</v>
      </c>
      <c r="F24" s="4">
        <f t="shared" si="2"/>
        <v>0.85429999999999995</v>
      </c>
      <c r="G24" s="4">
        <f t="shared" si="3"/>
        <v>0.85529999999999995</v>
      </c>
      <c r="H24" s="4">
        <f t="shared" si="4"/>
        <v>0.85629999999999995</v>
      </c>
      <c r="I24" s="4">
        <f t="shared" si="5"/>
        <v>0.85729999999999995</v>
      </c>
      <c r="J24" s="4">
        <f t="shared" si="6"/>
        <v>0.85829999999999995</v>
      </c>
      <c r="K24" s="4">
        <f t="shared" si="7"/>
        <v>0.85929999999999995</v>
      </c>
      <c r="L24" s="4">
        <f t="shared" si="8"/>
        <v>0.86029999999999995</v>
      </c>
    </row>
    <row r="25" spans="2:12" x14ac:dyDescent="0.25">
      <c r="B25" s="6">
        <v>23</v>
      </c>
      <c r="C25" s="3">
        <v>0.85199999999999998</v>
      </c>
      <c r="D25" s="4">
        <f t="shared" si="0"/>
        <v>0.85299999999999998</v>
      </c>
      <c r="E25" s="4">
        <f t="shared" si="1"/>
        <v>0.85399999999999998</v>
      </c>
      <c r="F25" s="4">
        <f t="shared" si="2"/>
        <v>0.85499999999999998</v>
      </c>
      <c r="G25" s="4">
        <f t="shared" si="3"/>
        <v>0.85599999999999998</v>
      </c>
      <c r="H25" s="4">
        <f t="shared" si="4"/>
        <v>0.85699999999999998</v>
      </c>
      <c r="I25" s="4">
        <f t="shared" si="5"/>
        <v>0.85799999999999998</v>
      </c>
      <c r="J25" s="4">
        <f t="shared" si="6"/>
        <v>0.85899999999999999</v>
      </c>
      <c r="K25" s="4">
        <f t="shared" si="7"/>
        <v>0.86</v>
      </c>
      <c r="L25" s="4">
        <f t="shared" si="8"/>
        <v>0.86099999999999999</v>
      </c>
    </row>
    <row r="26" spans="2:12" x14ac:dyDescent="0.25">
      <c r="B26" s="6">
        <v>24</v>
      </c>
      <c r="C26" s="3">
        <v>0.85260000000000002</v>
      </c>
      <c r="D26" s="4">
        <f t="shared" si="0"/>
        <v>0.85360000000000003</v>
      </c>
      <c r="E26" s="4">
        <f t="shared" si="1"/>
        <v>0.85460000000000003</v>
      </c>
      <c r="F26" s="4">
        <f t="shared" si="2"/>
        <v>0.85560000000000003</v>
      </c>
      <c r="G26" s="4">
        <f t="shared" si="3"/>
        <v>0.85660000000000003</v>
      </c>
      <c r="H26" s="4">
        <f t="shared" si="4"/>
        <v>0.85760000000000003</v>
      </c>
      <c r="I26" s="4">
        <f t="shared" si="5"/>
        <v>0.85860000000000003</v>
      </c>
      <c r="J26" s="4">
        <f t="shared" si="6"/>
        <v>0.85960000000000003</v>
      </c>
      <c r="K26" s="4">
        <f t="shared" si="7"/>
        <v>0.86060000000000003</v>
      </c>
      <c r="L26" s="4">
        <f t="shared" si="8"/>
        <v>0.86160000000000003</v>
      </c>
    </row>
    <row r="27" spans="2:12" x14ac:dyDescent="0.25">
      <c r="B27" s="6">
        <v>25</v>
      </c>
      <c r="C27" s="3">
        <v>0.85329999999999995</v>
      </c>
      <c r="D27" s="4">
        <f t="shared" si="0"/>
        <v>0.85429999999999995</v>
      </c>
      <c r="E27" s="4">
        <f t="shared" si="1"/>
        <v>0.85529999999999995</v>
      </c>
      <c r="F27" s="4">
        <f t="shared" si="2"/>
        <v>0.85629999999999995</v>
      </c>
      <c r="G27" s="4">
        <f t="shared" si="3"/>
        <v>0.85729999999999995</v>
      </c>
      <c r="H27" s="4">
        <f t="shared" si="4"/>
        <v>0.85829999999999995</v>
      </c>
      <c r="I27" s="4">
        <f t="shared" si="5"/>
        <v>0.85929999999999995</v>
      </c>
      <c r="J27" s="4">
        <f t="shared" si="6"/>
        <v>0.86029999999999995</v>
      </c>
      <c r="K27" s="4">
        <f t="shared" si="7"/>
        <v>0.86129999999999995</v>
      </c>
      <c r="L27" s="4">
        <f t="shared" si="8"/>
        <v>0.86229999999999996</v>
      </c>
    </row>
    <row r="28" spans="2:12" x14ac:dyDescent="0.25">
      <c r="B28" s="6">
        <v>26</v>
      </c>
      <c r="C28" s="3">
        <v>0.85389999999999999</v>
      </c>
      <c r="D28" s="4">
        <f t="shared" si="0"/>
        <v>0.85489999999999999</v>
      </c>
      <c r="E28" s="4">
        <f t="shared" si="1"/>
        <v>0.85589999999999999</v>
      </c>
      <c r="F28" s="4">
        <f t="shared" si="2"/>
        <v>0.8569</v>
      </c>
      <c r="G28" s="4">
        <f t="shared" si="3"/>
        <v>0.8579</v>
      </c>
      <c r="H28" s="4">
        <f t="shared" si="4"/>
        <v>0.8589</v>
      </c>
      <c r="I28" s="4">
        <f t="shared" si="5"/>
        <v>0.8599</v>
      </c>
      <c r="J28" s="4">
        <f t="shared" si="6"/>
        <v>0.8609</v>
      </c>
      <c r="K28" s="4">
        <f t="shared" si="7"/>
        <v>0.8619</v>
      </c>
      <c r="L28" s="4">
        <f t="shared" si="8"/>
        <v>0.8629</v>
      </c>
    </row>
    <row r="29" spans="2:12" x14ac:dyDescent="0.25">
      <c r="B29" s="6">
        <v>27</v>
      </c>
      <c r="C29" s="3">
        <v>0.85460000000000003</v>
      </c>
      <c r="D29" s="4">
        <f t="shared" si="0"/>
        <v>0.85560000000000003</v>
      </c>
      <c r="E29" s="4">
        <f t="shared" si="1"/>
        <v>0.85660000000000003</v>
      </c>
      <c r="F29" s="4">
        <f t="shared" si="2"/>
        <v>0.85760000000000003</v>
      </c>
      <c r="G29" s="4">
        <f t="shared" si="3"/>
        <v>0.85860000000000003</v>
      </c>
      <c r="H29" s="4">
        <f t="shared" si="4"/>
        <v>0.85960000000000003</v>
      </c>
      <c r="I29" s="4">
        <f t="shared" si="5"/>
        <v>0.86060000000000003</v>
      </c>
      <c r="J29" s="4">
        <f t="shared" si="6"/>
        <v>0.86160000000000003</v>
      </c>
      <c r="K29" s="4">
        <f t="shared" si="7"/>
        <v>0.86260000000000003</v>
      </c>
      <c r="L29" s="4">
        <f t="shared" si="8"/>
        <v>0.86360000000000003</v>
      </c>
    </row>
    <row r="30" spans="2:12" x14ac:dyDescent="0.25">
      <c r="B30" s="6">
        <v>28</v>
      </c>
      <c r="C30" s="3">
        <v>0.85519999999999996</v>
      </c>
      <c r="D30" s="4">
        <f t="shared" si="0"/>
        <v>0.85619999999999996</v>
      </c>
      <c r="E30" s="4">
        <f t="shared" si="1"/>
        <v>0.85719999999999996</v>
      </c>
      <c r="F30" s="4">
        <f t="shared" si="2"/>
        <v>0.85819999999999996</v>
      </c>
      <c r="G30" s="4">
        <f t="shared" si="3"/>
        <v>0.85919999999999996</v>
      </c>
      <c r="H30" s="4">
        <f t="shared" si="4"/>
        <v>0.86019999999999996</v>
      </c>
      <c r="I30" s="4">
        <f t="shared" si="5"/>
        <v>0.86119999999999997</v>
      </c>
      <c r="J30" s="4">
        <f t="shared" si="6"/>
        <v>0.86219999999999997</v>
      </c>
      <c r="K30" s="4">
        <f t="shared" si="7"/>
        <v>0.86319999999999997</v>
      </c>
      <c r="L30" s="4">
        <f t="shared" si="8"/>
        <v>0.86419999999999997</v>
      </c>
    </row>
    <row r="31" spans="2:12" x14ac:dyDescent="0.25">
      <c r="B31" s="6">
        <v>29</v>
      </c>
      <c r="C31" s="3">
        <v>0.85589999999999999</v>
      </c>
      <c r="D31" s="4">
        <f t="shared" si="0"/>
        <v>0.8569</v>
      </c>
      <c r="E31" s="4">
        <f t="shared" si="1"/>
        <v>0.8579</v>
      </c>
      <c r="F31" s="4">
        <f t="shared" si="2"/>
        <v>0.8589</v>
      </c>
      <c r="G31" s="4">
        <f t="shared" si="3"/>
        <v>0.8599</v>
      </c>
      <c r="H31" s="4">
        <f t="shared" si="4"/>
        <v>0.8609</v>
      </c>
      <c r="I31" s="4">
        <f t="shared" si="5"/>
        <v>0.8619</v>
      </c>
      <c r="J31" s="4">
        <f t="shared" si="6"/>
        <v>0.8629</v>
      </c>
      <c r="K31" s="4">
        <f t="shared" si="7"/>
        <v>0.8639</v>
      </c>
      <c r="L31" s="4">
        <f t="shared" si="8"/>
        <v>0.8649</v>
      </c>
    </row>
    <row r="32" spans="2:12" x14ac:dyDescent="0.25">
      <c r="B32" s="6">
        <v>30</v>
      </c>
      <c r="C32" s="3">
        <v>0.85650000000000004</v>
      </c>
      <c r="D32" s="4">
        <f t="shared" si="0"/>
        <v>0.85750000000000004</v>
      </c>
      <c r="E32" s="4">
        <f t="shared" si="1"/>
        <v>0.85850000000000004</v>
      </c>
      <c r="F32" s="4">
        <f t="shared" si="2"/>
        <v>0.85950000000000004</v>
      </c>
      <c r="G32" s="4">
        <f t="shared" si="3"/>
        <v>0.86050000000000004</v>
      </c>
      <c r="H32" s="4">
        <f t="shared" si="4"/>
        <v>0.86150000000000004</v>
      </c>
      <c r="I32" s="4">
        <f t="shared" si="5"/>
        <v>0.86250000000000004</v>
      </c>
      <c r="J32" s="4">
        <f t="shared" si="6"/>
        <v>0.86350000000000005</v>
      </c>
      <c r="K32" s="4">
        <f t="shared" si="7"/>
        <v>0.86450000000000005</v>
      </c>
      <c r="L32" s="4">
        <f t="shared" si="8"/>
        <v>0.86550000000000005</v>
      </c>
    </row>
    <row r="33" spans="1:12" x14ac:dyDescent="0.25">
      <c r="A33">
        <v>-1</v>
      </c>
      <c r="B33" s="6">
        <f>A33</f>
        <v>-1</v>
      </c>
      <c r="C33" s="3">
        <v>0.83589999999999998</v>
      </c>
      <c r="D33" s="4">
        <f t="shared" si="0"/>
        <v>0.83689999999999998</v>
      </c>
      <c r="E33" s="4">
        <f t="shared" si="1"/>
        <v>0.83789999999999998</v>
      </c>
      <c r="F33" s="4">
        <f t="shared" si="2"/>
        <v>0.83889999999999998</v>
      </c>
      <c r="G33" s="4">
        <f t="shared" si="3"/>
        <v>0.83989999999999998</v>
      </c>
      <c r="H33" s="4">
        <f t="shared" si="4"/>
        <v>0.84089999999999998</v>
      </c>
      <c r="I33" s="4">
        <f t="shared" si="5"/>
        <v>0.84189999999999998</v>
      </c>
      <c r="J33" s="4">
        <f t="shared" si="6"/>
        <v>0.84289999999999998</v>
      </c>
      <c r="K33" s="4">
        <f t="shared" si="7"/>
        <v>0.84389999999999998</v>
      </c>
      <c r="L33" s="4">
        <f t="shared" si="8"/>
        <v>0.84489999999999998</v>
      </c>
    </row>
    <row r="34" spans="1:12" x14ac:dyDescent="0.25">
      <c r="A34">
        <v>-2</v>
      </c>
      <c r="B34" s="6">
        <f t="shared" ref="B34:B57" si="9">A34</f>
        <v>-2</v>
      </c>
      <c r="C34" s="3">
        <v>0.83520000000000005</v>
      </c>
      <c r="D34" s="4">
        <f t="shared" si="0"/>
        <v>0.83620000000000005</v>
      </c>
      <c r="E34" s="4">
        <f t="shared" si="1"/>
        <v>0.83720000000000006</v>
      </c>
      <c r="F34" s="4">
        <f t="shared" si="2"/>
        <v>0.83820000000000006</v>
      </c>
      <c r="G34" s="4">
        <f t="shared" si="3"/>
        <v>0.83920000000000006</v>
      </c>
      <c r="H34" s="4">
        <f t="shared" si="4"/>
        <v>0.84020000000000006</v>
      </c>
      <c r="I34" s="4">
        <f t="shared" si="5"/>
        <v>0.84120000000000006</v>
      </c>
      <c r="J34" s="4">
        <f t="shared" si="6"/>
        <v>0.84220000000000006</v>
      </c>
      <c r="K34" s="4">
        <f t="shared" si="7"/>
        <v>0.84320000000000006</v>
      </c>
      <c r="L34" s="4">
        <f t="shared" si="8"/>
        <v>0.84420000000000006</v>
      </c>
    </row>
    <row r="35" spans="1:12" x14ac:dyDescent="0.25">
      <c r="A35">
        <v>-3</v>
      </c>
      <c r="B35" s="6">
        <f t="shared" si="9"/>
        <v>-3</v>
      </c>
      <c r="C35" s="3">
        <v>0.83450000000000002</v>
      </c>
      <c r="D35" s="4">
        <f t="shared" si="0"/>
        <v>0.83550000000000002</v>
      </c>
      <c r="E35" s="4">
        <f t="shared" si="1"/>
        <v>0.83650000000000002</v>
      </c>
      <c r="F35" s="4">
        <f t="shared" si="2"/>
        <v>0.83750000000000002</v>
      </c>
      <c r="G35" s="4">
        <f t="shared" si="3"/>
        <v>0.83850000000000002</v>
      </c>
      <c r="H35" s="4">
        <f t="shared" si="4"/>
        <v>0.83950000000000002</v>
      </c>
      <c r="I35" s="4">
        <f t="shared" si="5"/>
        <v>0.84050000000000002</v>
      </c>
      <c r="J35" s="4">
        <f t="shared" si="6"/>
        <v>0.84150000000000003</v>
      </c>
      <c r="K35" s="4">
        <f t="shared" si="7"/>
        <v>0.84250000000000003</v>
      </c>
      <c r="L35" s="4">
        <f t="shared" si="8"/>
        <v>0.84350000000000003</v>
      </c>
    </row>
    <row r="36" spans="1:12" x14ac:dyDescent="0.25">
      <c r="A36">
        <v>-4</v>
      </c>
      <c r="B36" s="6">
        <f t="shared" si="9"/>
        <v>-4</v>
      </c>
      <c r="C36" s="3">
        <v>0.83389999999999997</v>
      </c>
      <c r="D36" s="4">
        <f t="shared" si="0"/>
        <v>0.83489999999999998</v>
      </c>
      <c r="E36" s="4">
        <f t="shared" si="1"/>
        <v>0.83589999999999998</v>
      </c>
      <c r="F36" s="4">
        <f t="shared" si="2"/>
        <v>0.83689999999999998</v>
      </c>
      <c r="G36" s="4">
        <f t="shared" si="3"/>
        <v>0.83789999999999998</v>
      </c>
      <c r="H36" s="4">
        <f t="shared" si="4"/>
        <v>0.83889999999999998</v>
      </c>
      <c r="I36" s="4">
        <f t="shared" si="5"/>
        <v>0.83989999999999998</v>
      </c>
      <c r="J36" s="4">
        <f t="shared" si="6"/>
        <v>0.84089999999999998</v>
      </c>
      <c r="K36" s="4">
        <f t="shared" si="7"/>
        <v>0.84189999999999998</v>
      </c>
      <c r="L36" s="4">
        <f t="shared" si="8"/>
        <v>0.84289999999999998</v>
      </c>
    </row>
    <row r="37" spans="1:12" x14ac:dyDescent="0.25">
      <c r="A37">
        <v>-5</v>
      </c>
      <c r="B37" s="6">
        <f t="shared" si="9"/>
        <v>-5</v>
      </c>
      <c r="C37" s="3">
        <v>0.83320000000000005</v>
      </c>
      <c r="D37" s="4">
        <f t="shared" si="0"/>
        <v>0.83420000000000005</v>
      </c>
      <c r="E37" s="4">
        <f t="shared" si="1"/>
        <v>0.83520000000000005</v>
      </c>
      <c r="F37" s="4">
        <f t="shared" si="2"/>
        <v>0.83620000000000005</v>
      </c>
      <c r="G37" s="4">
        <f t="shared" si="3"/>
        <v>0.83720000000000006</v>
      </c>
      <c r="H37" s="4">
        <f t="shared" si="4"/>
        <v>0.83820000000000006</v>
      </c>
      <c r="I37" s="4">
        <f t="shared" si="5"/>
        <v>0.83920000000000006</v>
      </c>
      <c r="J37" s="4">
        <f t="shared" si="6"/>
        <v>0.84020000000000006</v>
      </c>
      <c r="K37" s="4">
        <f t="shared" si="7"/>
        <v>0.84120000000000006</v>
      </c>
      <c r="L37" s="4">
        <f t="shared" si="8"/>
        <v>0.84220000000000006</v>
      </c>
    </row>
    <row r="38" spans="1:12" x14ac:dyDescent="0.25">
      <c r="A38">
        <v>-6</v>
      </c>
      <c r="B38" s="6">
        <f t="shared" si="9"/>
        <v>-6</v>
      </c>
      <c r="C38" s="3">
        <v>0.83250000000000002</v>
      </c>
      <c r="D38" s="4">
        <f t="shared" si="0"/>
        <v>0.83350000000000002</v>
      </c>
      <c r="E38" s="4">
        <f t="shared" si="1"/>
        <v>0.83450000000000002</v>
      </c>
      <c r="F38" s="4">
        <f t="shared" si="2"/>
        <v>0.83550000000000002</v>
      </c>
      <c r="G38" s="4">
        <f t="shared" si="3"/>
        <v>0.83650000000000002</v>
      </c>
      <c r="H38" s="4">
        <f t="shared" si="4"/>
        <v>0.83750000000000002</v>
      </c>
      <c r="I38" s="4">
        <f t="shared" si="5"/>
        <v>0.83850000000000002</v>
      </c>
      <c r="J38" s="4">
        <f t="shared" si="6"/>
        <v>0.83950000000000002</v>
      </c>
      <c r="K38" s="4">
        <f t="shared" si="7"/>
        <v>0.84050000000000002</v>
      </c>
      <c r="L38" s="4">
        <f t="shared" si="8"/>
        <v>0.84150000000000003</v>
      </c>
    </row>
    <row r="39" spans="1:12" x14ac:dyDescent="0.25">
      <c r="A39">
        <v>-7</v>
      </c>
      <c r="B39" s="6">
        <f t="shared" si="9"/>
        <v>-7</v>
      </c>
      <c r="C39" s="3">
        <v>0.83179999999999998</v>
      </c>
      <c r="D39" s="4">
        <f t="shared" si="0"/>
        <v>0.83279999999999998</v>
      </c>
      <c r="E39" s="4">
        <f t="shared" si="1"/>
        <v>0.83379999999999999</v>
      </c>
      <c r="F39" s="4">
        <f t="shared" si="2"/>
        <v>0.83479999999999999</v>
      </c>
      <c r="G39" s="4">
        <f t="shared" si="3"/>
        <v>0.83579999999999999</v>
      </c>
      <c r="H39" s="4">
        <f t="shared" si="4"/>
        <v>0.83679999999999999</v>
      </c>
      <c r="I39" s="4">
        <f t="shared" si="5"/>
        <v>0.83779999999999999</v>
      </c>
      <c r="J39" s="4">
        <f t="shared" si="6"/>
        <v>0.83879999999999999</v>
      </c>
      <c r="K39" s="4">
        <f t="shared" si="7"/>
        <v>0.83979999999999999</v>
      </c>
      <c r="L39" s="4">
        <f t="shared" si="8"/>
        <v>0.84079999999999999</v>
      </c>
    </row>
    <row r="40" spans="1:12" x14ac:dyDescent="0.25">
      <c r="A40">
        <v>-8</v>
      </c>
      <c r="B40" s="6">
        <f t="shared" si="9"/>
        <v>-8</v>
      </c>
      <c r="C40" s="3">
        <v>0.83109999999999995</v>
      </c>
      <c r="D40" s="4">
        <f t="shared" si="0"/>
        <v>0.83209999999999995</v>
      </c>
      <c r="E40" s="4">
        <f t="shared" si="1"/>
        <v>0.83309999999999995</v>
      </c>
      <c r="F40" s="4">
        <f t="shared" si="2"/>
        <v>0.83409999999999995</v>
      </c>
      <c r="G40" s="4">
        <f t="shared" si="3"/>
        <v>0.83509999999999995</v>
      </c>
      <c r="H40" s="4">
        <f t="shared" si="4"/>
        <v>0.83609999999999995</v>
      </c>
      <c r="I40" s="4">
        <f t="shared" si="5"/>
        <v>0.83709999999999996</v>
      </c>
      <c r="J40" s="4">
        <f t="shared" si="6"/>
        <v>0.83809999999999996</v>
      </c>
      <c r="K40" s="4">
        <f t="shared" si="7"/>
        <v>0.83909999999999996</v>
      </c>
      <c r="L40" s="4">
        <f t="shared" si="8"/>
        <v>0.84009999999999996</v>
      </c>
    </row>
    <row r="41" spans="1:12" x14ac:dyDescent="0.25">
      <c r="A41">
        <v>-9</v>
      </c>
      <c r="B41" s="6">
        <f t="shared" si="9"/>
        <v>-9</v>
      </c>
      <c r="C41" s="3">
        <v>0.83040000000000003</v>
      </c>
      <c r="D41" s="4">
        <f t="shared" si="0"/>
        <v>0.83140000000000003</v>
      </c>
      <c r="E41" s="4">
        <f t="shared" si="1"/>
        <v>0.83240000000000003</v>
      </c>
      <c r="F41" s="4">
        <f t="shared" si="2"/>
        <v>0.83340000000000003</v>
      </c>
      <c r="G41" s="4">
        <f t="shared" si="3"/>
        <v>0.83440000000000003</v>
      </c>
      <c r="H41" s="4">
        <f t="shared" si="4"/>
        <v>0.83540000000000003</v>
      </c>
      <c r="I41" s="4">
        <f t="shared" si="5"/>
        <v>0.83640000000000003</v>
      </c>
      <c r="J41" s="4">
        <f t="shared" si="6"/>
        <v>0.83740000000000003</v>
      </c>
      <c r="K41" s="4">
        <f t="shared" si="7"/>
        <v>0.83840000000000003</v>
      </c>
      <c r="L41" s="4">
        <f t="shared" si="8"/>
        <v>0.83940000000000003</v>
      </c>
    </row>
    <row r="42" spans="1:12" x14ac:dyDescent="0.25">
      <c r="A42">
        <v>-10</v>
      </c>
      <c r="B42" s="6">
        <f t="shared" si="9"/>
        <v>-10</v>
      </c>
      <c r="C42" s="3">
        <v>0.82969999999999999</v>
      </c>
      <c r="D42" s="4">
        <f t="shared" si="0"/>
        <v>0.83069999999999999</v>
      </c>
      <c r="E42" s="4">
        <f t="shared" si="1"/>
        <v>0.83169999999999999</v>
      </c>
      <c r="F42" s="4">
        <f t="shared" si="2"/>
        <v>0.8327</v>
      </c>
      <c r="G42" s="4">
        <f t="shared" si="3"/>
        <v>0.8337</v>
      </c>
      <c r="H42" s="4">
        <f t="shared" si="4"/>
        <v>0.8347</v>
      </c>
      <c r="I42" s="4">
        <f t="shared" si="5"/>
        <v>0.8357</v>
      </c>
      <c r="J42" s="4">
        <f t="shared" si="6"/>
        <v>0.8367</v>
      </c>
      <c r="K42" s="4">
        <f t="shared" si="7"/>
        <v>0.8377</v>
      </c>
      <c r="L42" s="4">
        <f t="shared" si="8"/>
        <v>0.8387</v>
      </c>
    </row>
    <row r="43" spans="1:12" x14ac:dyDescent="0.25">
      <c r="A43">
        <v>-11</v>
      </c>
      <c r="B43" s="6">
        <f t="shared" si="9"/>
        <v>-11</v>
      </c>
      <c r="C43" s="3">
        <v>0.82899999999999996</v>
      </c>
      <c r="D43" s="4">
        <f t="shared" si="0"/>
        <v>0.83</v>
      </c>
      <c r="E43" s="4">
        <f t="shared" si="1"/>
        <v>0.83099999999999996</v>
      </c>
      <c r="F43" s="4">
        <f t="shared" si="2"/>
        <v>0.83199999999999996</v>
      </c>
      <c r="G43" s="4">
        <f t="shared" si="3"/>
        <v>0.83299999999999996</v>
      </c>
      <c r="H43" s="4">
        <f t="shared" si="4"/>
        <v>0.83399999999999996</v>
      </c>
      <c r="I43" s="4">
        <f t="shared" si="5"/>
        <v>0.83499999999999996</v>
      </c>
      <c r="J43" s="4">
        <f t="shared" si="6"/>
        <v>0.83599999999999997</v>
      </c>
      <c r="K43" s="4">
        <f t="shared" si="7"/>
        <v>0.83699999999999997</v>
      </c>
      <c r="L43" s="4">
        <f t="shared" si="8"/>
        <v>0.83799999999999997</v>
      </c>
    </row>
    <row r="44" spans="1:12" x14ac:dyDescent="0.25">
      <c r="A44">
        <v>-12</v>
      </c>
      <c r="B44" s="6">
        <f t="shared" si="9"/>
        <v>-12</v>
      </c>
      <c r="C44" s="3">
        <v>0.82830000000000004</v>
      </c>
      <c r="D44" s="4">
        <f t="shared" si="0"/>
        <v>0.82930000000000004</v>
      </c>
      <c r="E44" s="4">
        <f t="shared" si="1"/>
        <v>0.83030000000000004</v>
      </c>
      <c r="F44" s="4">
        <f t="shared" si="2"/>
        <v>0.83130000000000004</v>
      </c>
      <c r="G44" s="4">
        <f t="shared" si="3"/>
        <v>0.83230000000000004</v>
      </c>
      <c r="H44" s="4">
        <f t="shared" si="4"/>
        <v>0.83330000000000004</v>
      </c>
      <c r="I44" s="4">
        <f t="shared" si="5"/>
        <v>0.83430000000000004</v>
      </c>
      <c r="J44" s="4">
        <f t="shared" si="6"/>
        <v>0.83530000000000004</v>
      </c>
      <c r="K44" s="4">
        <f t="shared" si="7"/>
        <v>0.83630000000000004</v>
      </c>
      <c r="L44" s="4">
        <f t="shared" si="8"/>
        <v>0.83730000000000004</v>
      </c>
    </row>
    <row r="45" spans="1:12" x14ac:dyDescent="0.25">
      <c r="A45">
        <v>-13</v>
      </c>
      <c r="B45" s="6">
        <f t="shared" si="9"/>
        <v>-13</v>
      </c>
      <c r="C45" s="3">
        <v>0.8276</v>
      </c>
      <c r="D45" s="4">
        <f t="shared" si="0"/>
        <v>0.8286</v>
      </c>
      <c r="E45" s="4">
        <f t="shared" si="1"/>
        <v>0.8296</v>
      </c>
      <c r="F45" s="4">
        <f t="shared" si="2"/>
        <v>0.8306</v>
      </c>
      <c r="G45" s="4">
        <f t="shared" si="3"/>
        <v>0.83160000000000001</v>
      </c>
      <c r="H45" s="4">
        <f t="shared" si="4"/>
        <v>0.83260000000000001</v>
      </c>
      <c r="I45" s="4">
        <f t="shared" si="5"/>
        <v>0.83360000000000001</v>
      </c>
      <c r="J45" s="4">
        <f t="shared" si="6"/>
        <v>0.83460000000000001</v>
      </c>
      <c r="K45" s="4">
        <f t="shared" si="7"/>
        <v>0.83560000000000001</v>
      </c>
      <c r="L45" s="4">
        <f t="shared" si="8"/>
        <v>0.83660000000000001</v>
      </c>
    </row>
    <row r="46" spans="1:12" x14ac:dyDescent="0.25">
      <c r="A46">
        <v>-14</v>
      </c>
      <c r="B46" s="6">
        <f t="shared" si="9"/>
        <v>-14</v>
      </c>
      <c r="C46" s="3">
        <v>0.82699999999999996</v>
      </c>
      <c r="D46" s="4">
        <f t="shared" si="0"/>
        <v>0.82799999999999996</v>
      </c>
      <c r="E46" s="4">
        <f t="shared" si="1"/>
        <v>0.82899999999999996</v>
      </c>
      <c r="F46" s="4">
        <f t="shared" si="2"/>
        <v>0.83</v>
      </c>
      <c r="G46" s="4">
        <f t="shared" si="3"/>
        <v>0.83099999999999996</v>
      </c>
      <c r="H46" s="4">
        <f t="shared" si="4"/>
        <v>0.83199999999999996</v>
      </c>
      <c r="I46" s="4">
        <f t="shared" si="5"/>
        <v>0.83299999999999996</v>
      </c>
      <c r="J46" s="4">
        <f t="shared" si="6"/>
        <v>0.83399999999999996</v>
      </c>
      <c r="K46" s="4">
        <f t="shared" si="7"/>
        <v>0.83499999999999996</v>
      </c>
      <c r="L46" s="4">
        <f t="shared" si="8"/>
        <v>0.83599999999999997</v>
      </c>
    </row>
    <row r="47" spans="1:12" x14ac:dyDescent="0.25">
      <c r="A47">
        <v>-15</v>
      </c>
      <c r="B47" s="6">
        <f t="shared" si="9"/>
        <v>-15</v>
      </c>
      <c r="C47" s="3">
        <v>0.82630000000000003</v>
      </c>
      <c r="D47" s="4">
        <f t="shared" si="0"/>
        <v>0.82730000000000004</v>
      </c>
      <c r="E47" s="4">
        <f t="shared" si="1"/>
        <v>0.82830000000000004</v>
      </c>
      <c r="F47" s="4">
        <f t="shared" si="2"/>
        <v>0.82930000000000004</v>
      </c>
      <c r="G47" s="4">
        <f t="shared" si="3"/>
        <v>0.83030000000000004</v>
      </c>
      <c r="H47" s="4">
        <f t="shared" si="4"/>
        <v>0.83130000000000004</v>
      </c>
      <c r="I47" s="4">
        <f t="shared" si="5"/>
        <v>0.83230000000000004</v>
      </c>
      <c r="J47" s="4">
        <f t="shared" si="6"/>
        <v>0.83330000000000004</v>
      </c>
      <c r="K47" s="4">
        <f t="shared" si="7"/>
        <v>0.83430000000000004</v>
      </c>
      <c r="L47" s="4">
        <f t="shared" si="8"/>
        <v>0.83530000000000004</v>
      </c>
    </row>
    <row r="48" spans="1:12" x14ac:dyDescent="0.25">
      <c r="A48">
        <v>-16</v>
      </c>
      <c r="B48" s="6">
        <f t="shared" si="9"/>
        <v>-16</v>
      </c>
      <c r="C48" s="3">
        <v>0.82550000000000001</v>
      </c>
      <c r="D48" s="4">
        <f t="shared" si="0"/>
        <v>0.82650000000000001</v>
      </c>
      <c r="E48" s="4">
        <f t="shared" si="1"/>
        <v>0.82750000000000001</v>
      </c>
      <c r="F48" s="4">
        <f t="shared" si="2"/>
        <v>0.82850000000000001</v>
      </c>
      <c r="G48" s="4">
        <f t="shared" si="3"/>
        <v>0.82950000000000002</v>
      </c>
      <c r="H48" s="4">
        <f t="shared" si="4"/>
        <v>0.83050000000000002</v>
      </c>
      <c r="I48" s="4">
        <f t="shared" si="5"/>
        <v>0.83150000000000002</v>
      </c>
      <c r="J48" s="4">
        <f t="shared" si="6"/>
        <v>0.83250000000000002</v>
      </c>
      <c r="K48" s="4">
        <f t="shared" si="7"/>
        <v>0.83350000000000002</v>
      </c>
      <c r="L48" s="4">
        <f t="shared" si="8"/>
        <v>0.83450000000000002</v>
      </c>
    </row>
    <row r="49" spans="1:12" x14ac:dyDescent="0.25">
      <c r="A49">
        <v>-17</v>
      </c>
      <c r="B49" s="6">
        <f t="shared" si="9"/>
        <v>-17</v>
      </c>
      <c r="C49" s="3">
        <v>0.82479999999999998</v>
      </c>
      <c r="D49" s="4">
        <f t="shared" si="0"/>
        <v>0.82579999999999998</v>
      </c>
      <c r="E49" s="4">
        <f t="shared" si="1"/>
        <v>0.82679999999999998</v>
      </c>
      <c r="F49" s="4">
        <f t="shared" si="2"/>
        <v>0.82779999999999998</v>
      </c>
      <c r="G49" s="4">
        <f t="shared" si="3"/>
        <v>0.82879999999999998</v>
      </c>
      <c r="H49" s="4">
        <f t="shared" si="4"/>
        <v>0.82979999999999998</v>
      </c>
      <c r="I49" s="4">
        <f t="shared" si="5"/>
        <v>0.83079999999999998</v>
      </c>
      <c r="J49" s="4">
        <f t="shared" si="6"/>
        <v>0.83179999999999998</v>
      </c>
      <c r="K49" s="4">
        <f t="shared" si="7"/>
        <v>0.83279999999999998</v>
      </c>
      <c r="L49" s="4">
        <f t="shared" si="8"/>
        <v>0.83379999999999999</v>
      </c>
    </row>
    <row r="50" spans="1:12" x14ac:dyDescent="0.25">
      <c r="A50">
        <v>-18</v>
      </c>
      <c r="B50" s="6">
        <f t="shared" si="9"/>
        <v>-18</v>
      </c>
      <c r="C50" s="3">
        <v>0.82410000000000005</v>
      </c>
      <c r="D50" s="4">
        <f t="shared" si="0"/>
        <v>0.82510000000000006</v>
      </c>
      <c r="E50" s="4">
        <f t="shared" si="1"/>
        <v>0.82610000000000006</v>
      </c>
      <c r="F50" s="4">
        <f t="shared" si="2"/>
        <v>0.82710000000000006</v>
      </c>
      <c r="G50" s="4">
        <f t="shared" si="3"/>
        <v>0.82810000000000006</v>
      </c>
      <c r="H50" s="4">
        <f t="shared" si="4"/>
        <v>0.82910000000000006</v>
      </c>
      <c r="I50" s="4">
        <f t="shared" si="5"/>
        <v>0.83010000000000006</v>
      </c>
      <c r="J50" s="4">
        <f t="shared" si="6"/>
        <v>0.83110000000000006</v>
      </c>
      <c r="K50" s="4">
        <f t="shared" si="7"/>
        <v>0.83210000000000006</v>
      </c>
      <c r="L50" s="4">
        <f t="shared" si="8"/>
        <v>0.83310000000000006</v>
      </c>
    </row>
    <row r="51" spans="1:12" x14ac:dyDescent="0.25">
      <c r="A51">
        <v>-19</v>
      </c>
      <c r="B51" s="6">
        <f t="shared" si="9"/>
        <v>-19</v>
      </c>
      <c r="C51" s="3">
        <v>0.82340000000000002</v>
      </c>
      <c r="D51" s="4">
        <f t="shared" si="0"/>
        <v>0.82440000000000002</v>
      </c>
      <c r="E51" s="4">
        <f t="shared" si="1"/>
        <v>0.82540000000000002</v>
      </c>
      <c r="F51" s="4">
        <f t="shared" si="2"/>
        <v>0.82640000000000002</v>
      </c>
      <c r="G51" s="4">
        <f t="shared" si="3"/>
        <v>0.82740000000000002</v>
      </c>
      <c r="H51" s="4">
        <f t="shared" si="4"/>
        <v>0.82840000000000003</v>
      </c>
      <c r="I51" s="4">
        <f t="shared" si="5"/>
        <v>0.82940000000000003</v>
      </c>
      <c r="J51" s="4">
        <f t="shared" si="6"/>
        <v>0.83040000000000003</v>
      </c>
      <c r="K51" s="4">
        <f t="shared" si="7"/>
        <v>0.83140000000000003</v>
      </c>
      <c r="L51" s="4">
        <f t="shared" si="8"/>
        <v>0.83240000000000003</v>
      </c>
    </row>
    <row r="52" spans="1:12" x14ac:dyDescent="0.25">
      <c r="A52">
        <v>-20</v>
      </c>
      <c r="B52" s="6">
        <f t="shared" si="9"/>
        <v>-20</v>
      </c>
      <c r="C52" s="3">
        <v>0.82269999999999999</v>
      </c>
      <c r="D52" s="4">
        <f t="shared" si="0"/>
        <v>0.82369999999999999</v>
      </c>
      <c r="E52" s="4">
        <f t="shared" si="1"/>
        <v>0.82469999999999999</v>
      </c>
      <c r="F52" s="4">
        <f t="shared" si="2"/>
        <v>0.82569999999999999</v>
      </c>
      <c r="G52" s="4">
        <f t="shared" si="3"/>
        <v>0.82669999999999999</v>
      </c>
      <c r="H52" s="4">
        <f t="shared" si="4"/>
        <v>0.82769999999999999</v>
      </c>
      <c r="I52" s="4">
        <f t="shared" si="5"/>
        <v>0.82869999999999999</v>
      </c>
      <c r="J52" s="4">
        <f t="shared" si="6"/>
        <v>0.82969999999999999</v>
      </c>
      <c r="K52" s="4">
        <f t="shared" si="7"/>
        <v>0.83069999999999999</v>
      </c>
      <c r="L52" s="4">
        <f t="shared" si="8"/>
        <v>0.83169999999999999</v>
      </c>
    </row>
    <row r="53" spans="1:12" x14ac:dyDescent="0.25">
      <c r="A53">
        <v>-21</v>
      </c>
      <c r="B53" s="6">
        <f t="shared" si="9"/>
        <v>-21</v>
      </c>
      <c r="C53" s="3">
        <v>0.82199999999999995</v>
      </c>
      <c r="D53" s="4">
        <f t="shared" si="0"/>
        <v>0.82299999999999995</v>
      </c>
      <c r="E53" s="4">
        <f t="shared" si="1"/>
        <v>0.82399999999999995</v>
      </c>
      <c r="F53" s="4">
        <f t="shared" si="2"/>
        <v>0.82499999999999996</v>
      </c>
      <c r="G53" s="4">
        <f t="shared" si="3"/>
        <v>0.82599999999999996</v>
      </c>
      <c r="H53" s="4">
        <f t="shared" si="4"/>
        <v>0.82699999999999996</v>
      </c>
      <c r="I53" s="4">
        <f t="shared" si="5"/>
        <v>0.82799999999999996</v>
      </c>
      <c r="J53" s="4">
        <f t="shared" si="6"/>
        <v>0.82899999999999996</v>
      </c>
      <c r="K53" s="4">
        <f t="shared" si="7"/>
        <v>0.83</v>
      </c>
      <c r="L53" s="4">
        <f t="shared" si="8"/>
        <v>0.83099999999999996</v>
      </c>
    </row>
    <row r="54" spans="1:12" x14ac:dyDescent="0.25">
      <c r="A54">
        <v>-22</v>
      </c>
      <c r="B54" s="6">
        <f t="shared" si="9"/>
        <v>-22</v>
      </c>
      <c r="C54" s="3">
        <v>0.82130000000000003</v>
      </c>
      <c r="D54" s="4">
        <f t="shared" si="0"/>
        <v>0.82230000000000003</v>
      </c>
      <c r="E54" s="4">
        <f t="shared" si="1"/>
        <v>0.82330000000000003</v>
      </c>
      <c r="F54" s="4">
        <f t="shared" si="2"/>
        <v>0.82430000000000003</v>
      </c>
      <c r="G54" s="4">
        <f t="shared" si="3"/>
        <v>0.82530000000000003</v>
      </c>
      <c r="H54" s="4">
        <f t="shared" si="4"/>
        <v>0.82630000000000003</v>
      </c>
      <c r="I54" s="4">
        <f t="shared" si="5"/>
        <v>0.82730000000000004</v>
      </c>
      <c r="J54" s="4">
        <f t="shared" si="6"/>
        <v>0.82830000000000004</v>
      </c>
      <c r="K54" s="4">
        <f t="shared" si="7"/>
        <v>0.82930000000000004</v>
      </c>
      <c r="L54" s="4">
        <f t="shared" si="8"/>
        <v>0.83030000000000004</v>
      </c>
    </row>
    <row r="55" spans="1:12" x14ac:dyDescent="0.25">
      <c r="A55">
        <v>-23</v>
      </c>
      <c r="B55" s="6">
        <f t="shared" si="9"/>
        <v>-23</v>
      </c>
      <c r="C55" s="3">
        <v>0.8206</v>
      </c>
      <c r="D55" s="4">
        <f t="shared" si="0"/>
        <v>0.8216</v>
      </c>
      <c r="E55" s="4">
        <f t="shared" si="1"/>
        <v>0.8226</v>
      </c>
      <c r="F55" s="4">
        <f t="shared" si="2"/>
        <v>0.8236</v>
      </c>
      <c r="G55" s="4">
        <f t="shared" si="3"/>
        <v>0.8246</v>
      </c>
      <c r="H55" s="4">
        <f t="shared" si="4"/>
        <v>0.8256</v>
      </c>
      <c r="I55" s="4">
        <f t="shared" si="5"/>
        <v>0.8266</v>
      </c>
      <c r="J55" s="4">
        <f t="shared" si="6"/>
        <v>0.8276</v>
      </c>
      <c r="K55" s="4">
        <f t="shared" si="7"/>
        <v>0.8286</v>
      </c>
      <c r="L55" s="4">
        <f t="shared" si="8"/>
        <v>0.8296</v>
      </c>
    </row>
    <row r="56" spans="1:12" x14ac:dyDescent="0.25">
      <c r="A56">
        <v>-24</v>
      </c>
      <c r="B56" s="6">
        <f t="shared" si="9"/>
        <v>-24</v>
      </c>
      <c r="C56" s="3">
        <v>0.81989999999999996</v>
      </c>
      <c r="D56" s="4">
        <f t="shared" si="0"/>
        <v>0.82089999999999996</v>
      </c>
      <c r="E56" s="4">
        <f t="shared" si="1"/>
        <v>0.82189999999999996</v>
      </c>
      <c r="F56" s="4">
        <f t="shared" si="2"/>
        <v>0.82289999999999996</v>
      </c>
      <c r="G56" s="4">
        <f t="shared" si="3"/>
        <v>0.82389999999999997</v>
      </c>
      <c r="H56" s="4">
        <f t="shared" si="4"/>
        <v>0.82489999999999997</v>
      </c>
      <c r="I56" s="4">
        <f t="shared" si="5"/>
        <v>0.82589999999999997</v>
      </c>
      <c r="J56" s="4">
        <f t="shared" si="6"/>
        <v>0.82689999999999997</v>
      </c>
      <c r="K56" s="4">
        <f t="shared" si="7"/>
        <v>0.82789999999999997</v>
      </c>
      <c r="L56" s="4">
        <f t="shared" si="8"/>
        <v>0.82889999999999997</v>
      </c>
    </row>
    <row r="57" spans="1:12" x14ac:dyDescent="0.25">
      <c r="A57">
        <v>-25</v>
      </c>
      <c r="B57" s="6">
        <f t="shared" si="9"/>
        <v>-25</v>
      </c>
      <c r="C57" s="3">
        <v>0.81910000000000005</v>
      </c>
      <c r="D57" s="4">
        <f t="shared" si="0"/>
        <v>0.82010000000000005</v>
      </c>
      <c r="E57" s="4">
        <f t="shared" si="1"/>
        <v>0.82110000000000005</v>
      </c>
      <c r="F57" s="4">
        <f t="shared" si="2"/>
        <v>0.82210000000000005</v>
      </c>
      <c r="G57" s="4">
        <f t="shared" si="3"/>
        <v>0.82310000000000005</v>
      </c>
      <c r="H57" s="4">
        <f t="shared" si="4"/>
        <v>0.82410000000000005</v>
      </c>
      <c r="I57" s="4">
        <f t="shared" si="5"/>
        <v>0.82510000000000006</v>
      </c>
      <c r="J57" s="4">
        <f t="shared" si="6"/>
        <v>0.82610000000000006</v>
      </c>
      <c r="K57" s="4">
        <f t="shared" si="7"/>
        <v>0.82710000000000006</v>
      </c>
      <c r="L57" s="4">
        <f t="shared" si="8"/>
        <v>0.82810000000000006</v>
      </c>
    </row>
  </sheetData>
  <pageMargins left="0.25" right="0.25" top="0.75" bottom="0.75" header="0.3" footer="0.3"/>
  <pageSetup paperSize="9" scal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Пересчет плотности +20 C</vt:lpstr>
      <vt:lpstr>ДАННЫЕ </vt:lpstr>
      <vt:lpstr>Лист3</vt:lpstr>
      <vt:lpstr>'ДАННЫЕ '!Область_печати</vt:lpstr>
      <vt:lpstr>'Пересчет плотности +20 C'!Область_печати</vt:lpstr>
    </vt:vector>
  </TitlesOfParts>
  <Company>Curnos™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ГСМ</dc:creator>
  <cp:lastModifiedBy>Владимир Найдис</cp:lastModifiedBy>
  <cp:lastPrinted>2016-03-30T14:29:10Z</cp:lastPrinted>
  <dcterms:created xsi:type="dcterms:W3CDTF">2016-03-30T06:48:59Z</dcterms:created>
  <dcterms:modified xsi:type="dcterms:W3CDTF">2016-04-02T10:00:35Z</dcterms:modified>
</cp:coreProperties>
</file>